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theo mon" sheetId="1" r:id="rId1"/>
    <sheet name="TONG HOP&lt;5,0" sheetId="2" r:id="rId2"/>
    <sheet name="TONG HOP SĐV HOC TRINH" sheetId="3" r:id="rId3"/>
    <sheet name="theo ten" sheetId="4" r:id="rId4"/>
    <sheet name="Ten" sheetId="5" r:id="rId5"/>
    <sheet name="Mon" sheetId="6" r:id="rId6"/>
  </sheets>
  <definedNames>
    <definedName name="_xlnm.Print_Titles" localSheetId="5">'Mon'!$5:$6</definedName>
    <definedName name="_xlnm.Print_Titles" localSheetId="4">'Ten'!$4:$5</definedName>
    <definedName name="_xlnm.Print_Titles" localSheetId="3">'theo ten'!$4:$5</definedName>
  </definedNames>
  <calcPr fullCalcOnLoad="1"/>
</workbook>
</file>

<file path=xl/sharedStrings.xml><?xml version="1.0" encoding="utf-8"?>
<sst xmlns="http://schemas.openxmlformats.org/spreadsheetml/2006/main" count="4540" uniqueCount="435">
  <si>
    <t>TRƯỜNG TRUNG CẤP Y TẾ BẠCH MAI</t>
  </si>
  <si>
    <t>PHÒNG ĐÀO TẠO</t>
  </si>
  <si>
    <t>BẢNG TỔNG HỢP DANH SÁCH HỌC SINH Y43 VÀ KTV KI 
CÓ ĐIỂM TỔNG KẾT HỌC PHẦN &lt;5,0</t>
  </si>
  <si>
    <t>STT</t>
  </si>
  <si>
    <t>HỌ VÀ</t>
  </si>
  <si>
    <t>TÊN</t>
  </si>
  <si>
    <t>LỚP</t>
  </si>
  <si>
    <t>HỌC PHẦN</t>
  </si>
  <si>
    <t>HS1</t>
  </si>
  <si>
    <t>HS2</t>
  </si>
  <si>
    <t>TBKT</t>
  </si>
  <si>
    <t>THI L1</t>
  </si>
  <si>
    <t>THI L2</t>
  </si>
  <si>
    <t>TKHP</t>
  </si>
  <si>
    <t xml:space="preserve">Tạ Thị Thúy </t>
  </si>
  <si>
    <t>Đạt</t>
  </si>
  <si>
    <t>43A1</t>
  </si>
  <si>
    <t>Tin học</t>
  </si>
  <si>
    <t>x</t>
  </si>
  <si>
    <t xml:space="preserve">Nguyễn Thanh </t>
  </si>
  <si>
    <t>Hường</t>
  </si>
  <si>
    <t xml:space="preserve">Trương Đức </t>
  </si>
  <si>
    <t>Hải</t>
  </si>
  <si>
    <t>43A2</t>
  </si>
  <si>
    <t xml:space="preserve">Nguyễn Thị Thu </t>
  </si>
  <si>
    <t>TKHP L1</t>
  </si>
  <si>
    <t>TKHP L2</t>
  </si>
  <si>
    <t xml:space="preserve">Đỗ Thị  </t>
  </si>
  <si>
    <t>Nga</t>
  </si>
  <si>
    <t xml:space="preserve">Văn Thị </t>
  </si>
  <si>
    <t>Trang</t>
  </si>
  <si>
    <t>Đào Thị</t>
  </si>
  <si>
    <t>Dung</t>
  </si>
  <si>
    <t>Nguyễn Thị Kim</t>
  </si>
  <si>
    <t>Duyên</t>
  </si>
  <si>
    <t>43B1</t>
  </si>
  <si>
    <t>Đinh Thị</t>
  </si>
  <si>
    <t>Hân</t>
  </si>
  <si>
    <t>Nguyễn Thị</t>
  </si>
  <si>
    <t>Hằng</t>
  </si>
  <si>
    <t>Đinh Thị Thu</t>
  </si>
  <si>
    <t>Hiền</t>
  </si>
  <si>
    <t>Dương Thị Hồng</t>
  </si>
  <si>
    <t>Hoa</t>
  </si>
  <si>
    <t>Vương Thị Phương</t>
  </si>
  <si>
    <t>Mai</t>
  </si>
  <si>
    <t>Quách Thị Bích</t>
  </si>
  <si>
    <t>Ngọc</t>
  </si>
  <si>
    <t>Trần Thị</t>
  </si>
  <si>
    <t>Phương</t>
  </si>
  <si>
    <t>Hoàng Thị</t>
  </si>
  <si>
    <t>Quyên</t>
  </si>
  <si>
    <t>Lưu Thị</t>
  </si>
  <si>
    <t>Tâm</t>
  </si>
  <si>
    <t xml:space="preserve">Phạm Thị </t>
  </si>
  <si>
    <t>Thơm</t>
  </si>
  <si>
    <t>Lâm</t>
  </si>
  <si>
    <t>Nguyễn Quỳnh</t>
  </si>
  <si>
    <t>Nguyễn Thị Huyền</t>
  </si>
  <si>
    <t>Tuyết</t>
  </si>
  <si>
    <t xml:space="preserve">Đỗ Tú </t>
  </si>
  <si>
    <t>Anh</t>
  </si>
  <si>
    <t>43C2</t>
  </si>
  <si>
    <t xml:space="preserve">Dương Thị </t>
  </si>
  <si>
    <t xml:space="preserve">Vũ Thị Hồng </t>
  </si>
  <si>
    <t>Lê Thị</t>
  </si>
  <si>
    <t>Hạnh</t>
  </si>
  <si>
    <t xml:space="preserve">Nguyễn Thị </t>
  </si>
  <si>
    <t>Huế</t>
  </si>
  <si>
    <t>Nguyễn Thị Phương</t>
  </si>
  <si>
    <t>Lan</t>
  </si>
  <si>
    <t xml:space="preserve">Trần Thị Ngọc </t>
  </si>
  <si>
    <t>Nguyệt</t>
  </si>
  <si>
    <t>Nhung</t>
  </si>
  <si>
    <t xml:space="preserve">Lê Tiến </t>
  </si>
  <si>
    <t>Phong</t>
  </si>
  <si>
    <t xml:space="preserve">Trần Thị </t>
  </si>
  <si>
    <t>Tuyến</t>
  </si>
  <si>
    <t xml:space="preserve">Nguyễn Thị Tâm </t>
  </si>
  <si>
    <t>Đan</t>
  </si>
  <si>
    <t xml:space="preserve">Pham Mạnh </t>
  </si>
  <si>
    <t>Điệp</t>
  </si>
  <si>
    <t>XN1</t>
  </si>
  <si>
    <t xml:space="preserve">Đỗ Văn </t>
  </si>
  <si>
    <t xml:space="preserve">Bùi Thị Hồng </t>
  </si>
  <si>
    <t xml:space="preserve">Nguyễn Mỹ </t>
  </si>
  <si>
    <t xml:space="preserve">Lâm Thị Thu </t>
  </si>
  <si>
    <t xml:space="preserve">Mai Thị </t>
  </si>
  <si>
    <t>Hương</t>
  </si>
  <si>
    <t xml:space="preserve">Lê Thị Thu </t>
  </si>
  <si>
    <t xml:space="preserve">Nguyễn Thị  </t>
  </si>
  <si>
    <t xml:space="preserve">Lương </t>
  </si>
  <si>
    <t xml:space="preserve">Phượng </t>
  </si>
  <si>
    <t xml:space="preserve">Vũ Thị </t>
  </si>
  <si>
    <t xml:space="preserve">Lưu Thị </t>
  </si>
  <si>
    <t>VLTLK1</t>
  </si>
  <si>
    <t xml:space="preserve">Lê Quốc </t>
  </si>
  <si>
    <t>Huy</t>
  </si>
  <si>
    <t xml:space="preserve">Nguyễn Thùy </t>
  </si>
  <si>
    <t>Linh A</t>
  </si>
  <si>
    <t>Linh B</t>
  </si>
  <si>
    <t>Ngoan</t>
  </si>
  <si>
    <t xml:space="preserve">Chu Kim </t>
  </si>
  <si>
    <t xml:space="preserve">Đặng Thị Kim </t>
  </si>
  <si>
    <t>Thanh</t>
  </si>
  <si>
    <t xml:space="preserve">Nguyễn Anh </t>
  </si>
  <si>
    <t>Vũ</t>
  </si>
  <si>
    <t xml:space="preserve">Lê Tuấn </t>
  </si>
  <si>
    <t xml:space="preserve">Anh </t>
  </si>
  <si>
    <t>HAK1</t>
  </si>
  <si>
    <t xml:space="preserve">Nguyễn Tuấn </t>
  </si>
  <si>
    <t xml:space="preserve">Nguyễn Văn </t>
  </si>
  <si>
    <t xml:space="preserve">Mai Trí </t>
  </si>
  <si>
    <t xml:space="preserve">Nguyễn Quốc </t>
  </si>
  <si>
    <t>Triệu</t>
  </si>
  <si>
    <t xml:space="preserve">Trần Khắc </t>
  </si>
  <si>
    <t>Tuấn</t>
  </si>
  <si>
    <t>Anh A</t>
  </si>
  <si>
    <t>GPSL</t>
  </si>
  <si>
    <t>Biên</t>
  </si>
  <si>
    <t xml:space="preserve">Nguyễn  </t>
  </si>
  <si>
    <t>Cường</t>
  </si>
  <si>
    <t xml:space="preserve">Phan Thị </t>
  </si>
  <si>
    <t>Dương</t>
  </si>
  <si>
    <t xml:space="preserve">Hoàng Thị </t>
  </si>
  <si>
    <t xml:space="preserve">Nguyễn Thị Minh </t>
  </si>
  <si>
    <t xml:space="preserve">Nguyễn Hồng </t>
  </si>
  <si>
    <t xml:space="preserve">Nguyễn Thị Thanh </t>
  </si>
  <si>
    <t>Huyền</t>
  </si>
  <si>
    <t>Khánh</t>
  </si>
  <si>
    <t xml:space="preserve">Lý Thị </t>
  </si>
  <si>
    <t>Liên</t>
  </si>
  <si>
    <t>Loan</t>
  </si>
  <si>
    <t xml:space="preserve">Lê Thị </t>
  </si>
  <si>
    <t>Mai 20/9 (A)</t>
  </si>
  <si>
    <t xml:space="preserve">Cao Thị </t>
  </si>
  <si>
    <t>Minh</t>
  </si>
  <si>
    <t xml:space="preserve">Dương Hoài </t>
  </si>
  <si>
    <t>Nam</t>
  </si>
  <si>
    <t xml:space="preserve">Nguyễn Thị Tuyết </t>
  </si>
  <si>
    <t>Oanh</t>
  </si>
  <si>
    <t xml:space="preserve">Doãn Thị </t>
  </si>
  <si>
    <t xml:space="preserve">Vũ Thị Minh </t>
  </si>
  <si>
    <t xml:space="preserve">Tạ Thị Phương </t>
  </si>
  <si>
    <t>Thúy</t>
  </si>
  <si>
    <t xml:space="preserve">Đặng Văn </t>
  </si>
  <si>
    <t>Toản</t>
  </si>
  <si>
    <t>Bình</t>
  </si>
  <si>
    <t xml:space="preserve">Từ Thị </t>
  </si>
  <si>
    <t>Chi</t>
  </si>
  <si>
    <t xml:space="preserve">Ngô Chí </t>
  </si>
  <si>
    <t xml:space="preserve">Trương Thị Hồng </t>
  </si>
  <si>
    <t>Hà</t>
  </si>
  <si>
    <t xml:space="preserve">Bùi Thanh </t>
  </si>
  <si>
    <t>Hòa</t>
  </si>
  <si>
    <t>Hồng</t>
  </si>
  <si>
    <t xml:space="preserve">Bùi Thị </t>
  </si>
  <si>
    <t>Huệ</t>
  </si>
  <si>
    <t xml:space="preserve">Doãn Ngọc </t>
  </si>
  <si>
    <t>Linh</t>
  </si>
  <si>
    <t xml:space="preserve">Trần Thị Thu </t>
  </si>
  <si>
    <t xml:space="preserve">Hoàng Văn </t>
  </si>
  <si>
    <t>Mạnh</t>
  </si>
  <si>
    <t>Nhàn</t>
  </si>
  <si>
    <t xml:space="preserve">Nguyễn Thị Hồng </t>
  </si>
  <si>
    <t xml:space="preserve">Ngô Hồng </t>
  </si>
  <si>
    <t xml:space="preserve">Hoàng </t>
  </si>
  <si>
    <t>Thu</t>
  </si>
  <si>
    <t>Thủy</t>
  </si>
  <si>
    <t xml:space="preserve">Phạm Thu </t>
  </si>
  <si>
    <t xml:space="preserve">Nguyễn Thị Tố </t>
  </si>
  <si>
    <t>Uyên</t>
  </si>
  <si>
    <t>Vân</t>
  </si>
  <si>
    <t xml:space="preserve">Hoàng Thanh </t>
  </si>
  <si>
    <t>Xuân</t>
  </si>
  <si>
    <t xml:space="preserve">Nguyễn Kiều </t>
  </si>
  <si>
    <t>Nguyễn Đức</t>
  </si>
  <si>
    <t>Nguyễn Thị Thu</t>
  </si>
  <si>
    <t>Chang</t>
  </si>
  <si>
    <t>Dương Thị</t>
  </si>
  <si>
    <t>Giang</t>
  </si>
  <si>
    <t>Phạm Mai</t>
  </si>
  <si>
    <t>Mai Thế</t>
  </si>
  <si>
    <t>Lực</t>
  </si>
  <si>
    <t>Trương Khánh</t>
  </si>
  <si>
    <t>Ly</t>
  </si>
  <si>
    <t>Nguyễn Thúy</t>
  </si>
  <si>
    <t>Dương Thị Thanh</t>
  </si>
  <si>
    <t>Nguyễn Hồng</t>
  </si>
  <si>
    <t>Thảo</t>
  </si>
  <si>
    <t>Vũ Minh</t>
  </si>
  <si>
    <t>Lê Thị Minh</t>
  </si>
  <si>
    <t>Nguyễn Thị Minh</t>
  </si>
  <si>
    <t>Mai Khánh</t>
  </si>
  <si>
    <t>Tùng</t>
  </si>
  <si>
    <t>Nguyễn Thị Linh</t>
  </si>
  <si>
    <t>Nguyễn Anh</t>
  </si>
  <si>
    <t>Đức</t>
  </si>
  <si>
    <t>43B2</t>
  </si>
  <si>
    <t>Trương Thị</t>
  </si>
  <si>
    <t>Ninh Thị Thái</t>
  </si>
  <si>
    <t>Nguyễn Thanh</t>
  </si>
  <si>
    <t>May</t>
  </si>
  <si>
    <t>Lê Xuân</t>
  </si>
  <si>
    <t>Thành</t>
  </si>
  <si>
    <t>Nguyễn Cẩm</t>
  </si>
  <si>
    <t>Tú</t>
  </si>
  <si>
    <t>Phạm Đình</t>
  </si>
  <si>
    <t>Lê Hoài</t>
  </si>
  <si>
    <t>Lê Thị Diệp</t>
  </si>
  <si>
    <t>Ngô Thị Ngọc</t>
  </si>
  <si>
    <t>43C1</t>
  </si>
  <si>
    <t>Dương Hồng</t>
  </si>
  <si>
    <t>Ánh</t>
  </si>
  <si>
    <t>Phạm Thanh</t>
  </si>
  <si>
    <t>Nguyễn Minh</t>
  </si>
  <si>
    <t>Nguyễn Văn</t>
  </si>
  <si>
    <t>Nguyễn Thùy</t>
  </si>
  <si>
    <t>Ngô Thị Phương</t>
  </si>
  <si>
    <t>Đặng Ngọc</t>
  </si>
  <si>
    <t>Quách Thị</t>
  </si>
  <si>
    <t>Hoàng Thúy</t>
  </si>
  <si>
    <t>Trịnh Thanh</t>
  </si>
  <si>
    <t>Trình Thị Thúy</t>
  </si>
  <si>
    <t>Nguyễn Thu</t>
  </si>
  <si>
    <t>Phạm Thị Thanh</t>
  </si>
  <si>
    <t>Đoàn Thị</t>
  </si>
  <si>
    <t>Hoài</t>
  </si>
  <si>
    <t>Lê Văn</t>
  </si>
  <si>
    <t>Hoành</t>
  </si>
  <si>
    <t>Tạ Thị Bích</t>
  </si>
  <si>
    <t>Nguyễn Phương</t>
  </si>
  <si>
    <t>Chu Hương</t>
  </si>
  <si>
    <t>Phạm Thị</t>
  </si>
  <si>
    <t>Đinh Thị Hồng</t>
  </si>
  <si>
    <t>Trịnh Thị</t>
  </si>
  <si>
    <t>Phúc</t>
  </si>
  <si>
    <t>Đỗ Thị Thu</t>
  </si>
  <si>
    <t>Phan Hương</t>
  </si>
  <si>
    <t xml:space="preserve">Chu Thị </t>
  </si>
  <si>
    <t>Thêm</t>
  </si>
  <si>
    <t>Trần Thị Minh</t>
  </si>
  <si>
    <t>Lê Thu</t>
  </si>
  <si>
    <t>Phạm Thị Thu</t>
  </si>
  <si>
    <t>Chu Thị Hải</t>
  </si>
  <si>
    <t>Yến</t>
  </si>
  <si>
    <t>Đặng Thị Hải</t>
  </si>
  <si>
    <t xml:space="preserve">Bùi Tú </t>
  </si>
  <si>
    <t>Nguyễn Thục</t>
  </si>
  <si>
    <t>Bền</t>
  </si>
  <si>
    <t>Chử Thị Ngọc</t>
  </si>
  <si>
    <t>Diệp</t>
  </si>
  <si>
    <t xml:space="preserve">Lưu Mạnh </t>
  </si>
  <si>
    <t>Dũng</t>
  </si>
  <si>
    <t xml:space="preserve">Tạ Thị </t>
  </si>
  <si>
    <t>Dương Thu</t>
  </si>
  <si>
    <t>Hiển</t>
  </si>
  <si>
    <t xml:space="preserve">Trần Thị Thanh </t>
  </si>
  <si>
    <t xml:space="preserve">Đỗ Thị Thu </t>
  </si>
  <si>
    <t>Lê Thanh</t>
  </si>
  <si>
    <t xml:space="preserve">Lê Hải </t>
  </si>
  <si>
    <t xml:space="preserve">Nguyễn Hoàng </t>
  </si>
  <si>
    <t>My</t>
  </si>
  <si>
    <t xml:space="preserve">Nguyễn Bích </t>
  </si>
  <si>
    <t xml:space="preserve">Hoàng Thị Thảo </t>
  </si>
  <si>
    <t xml:space="preserve">Lê Hồng </t>
  </si>
  <si>
    <t>Vũ Thị Như</t>
  </si>
  <si>
    <t>Quỳnh</t>
  </si>
  <si>
    <t xml:space="preserve">Đỗ Thị Minh </t>
  </si>
  <si>
    <t>Thuỷ</t>
  </si>
  <si>
    <t>Tiến</t>
  </si>
  <si>
    <t xml:space="preserve">Nguyễn  Thị Huyền </t>
  </si>
  <si>
    <t>Trang B</t>
  </si>
  <si>
    <t>Nguyễn Thế Nam</t>
  </si>
  <si>
    <t>Trường</t>
  </si>
  <si>
    <t xml:space="preserve">Hoàng Xuân </t>
  </si>
  <si>
    <t xml:space="preserve">Hoàng Ngọc </t>
  </si>
  <si>
    <t>Tuyền</t>
  </si>
  <si>
    <t xml:space="preserve">Bùi Viết </t>
  </si>
  <si>
    <t>VLK1</t>
  </si>
  <si>
    <t>Đốc</t>
  </si>
  <si>
    <t xml:space="preserve">Nguyễn Ngọc  </t>
  </si>
  <si>
    <t xml:space="preserve">Nguyễn Giang </t>
  </si>
  <si>
    <t xml:space="preserve">Đỗ Hồng </t>
  </si>
  <si>
    <t>Quân</t>
  </si>
  <si>
    <t>Hoan</t>
  </si>
  <si>
    <t>Hoàn</t>
  </si>
  <si>
    <t xml:space="preserve">Nguyễn Ngọc </t>
  </si>
  <si>
    <t xml:space="preserve">Nguyễn Thị Kim </t>
  </si>
  <si>
    <t xml:space="preserve">Mai Hương </t>
  </si>
  <si>
    <t xml:space="preserve">Nguyễn Hữu </t>
  </si>
  <si>
    <t xml:space="preserve">Nguyễn Mạnh </t>
  </si>
  <si>
    <t>XNK1</t>
  </si>
  <si>
    <t>Lương</t>
  </si>
  <si>
    <t xml:space="preserve">Dương Quỳnh </t>
  </si>
  <si>
    <t xml:space="preserve">Ngô Văn </t>
  </si>
  <si>
    <t>Nghĩa</t>
  </si>
  <si>
    <t xml:space="preserve">Nguyễn Bảo </t>
  </si>
  <si>
    <t xml:space="preserve">Cao Bá </t>
  </si>
  <si>
    <t>Sơn</t>
  </si>
  <si>
    <t xml:space="preserve">Nguyễn Đức </t>
  </si>
  <si>
    <t xml:space="preserve">Lê Thị Hoài </t>
  </si>
  <si>
    <t>Thương</t>
  </si>
  <si>
    <t>Toàn</t>
  </si>
  <si>
    <t xml:space="preserve">Lê Văn </t>
  </si>
  <si>
    <t>Tươi</t>
  </si>
  <si>
    <t xml:space="preserve">Vũ Thúy </t>
  </si>
  <si>
    <t>YXH</t>
  </si>
  <si>
    <t>Sinh</t>
  </si>
  <si>
    <t>V</t>
  </si>
  <si>
    <t>Dược</t>
  </si>
  <si>
    <t>Vi sinh</t>
  </si>
  <si>
    <t>DANH SÁCH HỌC SINH THI KẾT THÚC HỌC PHẦN CÓ ĐIỂM TỔNG KẾT HỌC PHẦN &lt;5,0</t>
  </si>
  <si>
    <t xml:space="preserve">HỌ VÀ </t>
  </si>
  <si>
    <t>Thi</t>
  </si>
  <si>
    <t>L1</t>
  </si>
  <si>
    <t>L2</t>
  </si>
  <si>
    <t>Ngoại</t>
  </si>
  <si>
    <t>Nhi</t>
  </si>
  <si>
    <t>Vũ Thùy Linh</t>
  </si>
  <si>
    <t xml:space="preserve">Nguyễn Cường </t>
  </si>
  <si>
    <t xml:space="preserve">Vũ Khánh </t>
  </si>
  <si>
    <t>P/ luật</t>
  </si>
  <si>
    <t>NN&amp;Đ</t>
  </si>
  <si>
    <t>Mỵ</t>
  </si>
  <si>
    <t>Vũ Tân</t>
  </si>
  <si>
    <t>Hoàng</t>
  </si>
  <si>
    <t xml:space="preserve">Phạm Bá </t>
  </si>
  <si>
    <t>Thịnh</t>
  </si>
  <si>
    <t xml:space="preserve">Nguyễn Thị Loan </t>
  </si>
  <si>
    <t>Cao Thị Minh</t>
  </si>
  <si>
    <t>Hán Thị Thanh</t>
  </si>
  <si>
    <t>Tâm lý</t>
  </si>
  <si>
    <t>Trần Văn</t>
  </si>
  <si>
    <t>Huyền B</t>
  </si>
  <si>
    <t>Lý Thị lan</t>
  </si>
  <si>
    <t>Nụ</t>
  </si>
  <si>
    <t>Cù Minh</t>
  </si>
  <si>
    <t>KSNK</t>
  </si>
  <si>
    <t>ĐDCS2</t>
  </si>
  <si>
    <t>Nội 1</t>
  </si>
  <si>
    <t>Nguyễn Bình</t>
  </si>
  <si>
    <t>DD</t>
  </si>
  <si>
    <t>KNGT</t>
  </si>
  <si>
    <t>ĐDCS1</t>
  </si>
  <si>
    <t>Lê Thị Minh Hằng</t>
  </si>
  <si>
    <t>Anh (B)</t>
  </si>
  <si>
    <t>TB
KT</t>
  </si>
  <si>
    <t>Kiểm tra</t>
  </si>
  <si>
    <t xml:space="preserve">Lê Tuấn  </t>
  </si>
  <si>
    <t>Đ DCB</t>
  </si>
  <si>
    <t>KT chụp XQ ĐB</t>
  </si>
  <si>
    <t>Ốm</t>
  </si>
  <si>
    <t>KT chụp XQUD</t>
  </si>
  <si>
    <t>Nguyễn Đức Thành</t>
  </si>
  <si>
    <t>Trần Thị Hằng</t>
  </si>
  <si>
    <t>Nguyễn Xuân Tùng</t>
  </si>
  <si>
    <t>Nguyễn Thị Hà</t>
  </si>
  <si>
    <t>Cao Bá Sơn</t>
  </si>
  <si>
    <t>Lâm Thị Thu Hiền</t>
  </si>
  <si>
    <t>Nguyễn Ngọc Anh</t>
  </si>
  <si>
    <t>Phạm Mạnh Điệp</t>
  </si>
  <si>
    <t>Lê Văn Tươi</t>
  </si>
  <si>
    <t>Đỗ Xuân Lộc</t>
  </si>
  <si>
    <t>Lê Thị Hoài Thu</t>
  </si>
  <si>
    <t>Ngô Văn Nghĩa</t>
  </si>
  <si>
    <t>Nguyễn Đình Lợi</t>
  </si>
  <si>
    <t>Nguyễn Văn Toàn</t>
  </si>
  <si>
    <t>Vũ Thị Tuyết</t>
  </si>
  <si>
    <t>Mai Thị Hương</t>
  </si>
  <si>
    <t>Nguyễn Duy Bình</t>
  </si>
  <si>
    <t>Trần Mai Phương</t>
  </si>
  <si>
    <t>Trương Anh Tuấn</t>
  </si>
  <si>
    <t>Hóa sinh II</t>
  </si>
  <si>
    <t>Nguyễn Kim Ngân</t>
  </si>
  <si>
    <t>ĐDCB</t>
  </si>
  <si>
    <t>Huyết học III</t>
  </si>
  <si>
    <t>Ngô Thu Hương</t>
  </si>
  <si>
    <t>Nguyễn Tú Oanh</t>
  </si>
  <si>
    <t>Vũ Thúy Vân</t>
  </si>
  <si>
    <t>Vi sinh I-II</t>
  </si>
  <si>
    <t>Nguyễn Thị Thương</t>
  </si>
  <si>
    <t>Vi sinh III</t>
  </si>
  <si>
    <t>Đoàn</t>
  </si>
  <si>
    <t>Tân</t>
  </si>
  <si>
    <t>Phượng</t>
  </si>
  <si>
    <t>Lộc</t>
  </si>
  <si>
    <t>Lợi</t>
  </si>
  <si>
    <t>Ngân</t>
  </si>
  <si>
    <t xml:space="preserve">Trịnh Thị Kim </t>
  </si>
  <si>
    <t xml:space="preserve">Tăng Thị Bích </t>
  </si>
  <si>
    <t xml:space="preserve">Nguyễn Thị Hoàng </t>
  </si>
  <si>
    <t xml:space="preserve">Nguyễn Thu </t>
  </si>
  <si>
    <t xml:space="preserve">Phạm Thanh </t>
  </si>
  <si>
    <t xml:space="preserve">Chu Hữu </t>
  </si>
  <si>
    <t xml:space="preserve">Nguyễn thị </t>
  </si>
  <si>
    <t>Ngô Hồng Sinh</t>
  </si>
  <si>
    <t>Pháp luật</t>
  </si>
  <si>
    <t>Các PPĐTBVL</t>
  </si>
  <si>
    <t>PHCN Nội khoa</t>
  </si>
  <si>
    <t>Hóa phân tích</t>
  </si>
  <si>
    <t>Hóa sinh I</t>
  </si>
  <si>
    <t>KST&amp; Nấm</t>
  </si>
  <si>
    <t xml:space="preserve">Trương Anh </t>
  </si>
  <si>
    <t xml:space="preserve">Nguyễn Thị Thúy </t>
  </si>
  <si>
    <t xml:space="preserve">Phạm Mạnh </t>
  </si>
  <si>
    <t xml:space="preserve">Nguyễn Kim </t>
  </si>
  <si>
    <t>Ngoại ngữ</t>
  </si>
  <si>
    <t>GPCNVĐ</t>
  </si>
  <si>
    <t>LGCN Vận động</t>
  </si>
  <si>
    <t>KT buồng tối</t>
  </si>
  <si>
    <t>Cơ sở VLHAYH</t>
  </si>
  <si>
    <t xml:space="preserve">Đỗ Danh </t>
  </si>
  <si>
    <t>Ngày
 thi</t>
  </si>
  <si>
    <t>Ghi 
chú</t>
  </si>
  <si>
    <t>Theo BM</t>
  </si>
  <si>
    <t>Thi theo
 lịch thi Đ DCS2
 khối Y44</t>
  </si>
  <si>
    <t>Liên hệ CN Đạt</t>
  </si>
  <si>
    <t>10h30 thứ sáu 
ngày 13/7/2012</t>
  </si>
  <si>
    <t>10h30 thứ tư
 ngày 11/7/2012</t>
  </si>
  <si>
    <t>10h30 thứ tư 
ngày 18/7/2012</t>
  </si>
  <si>
    <t>10h30 thứ sáu 
ngày 20/7/2012</t>
  </si>
  <si>
    <t>Liên hệ CN Vinh</t>
  </si>
  <si>
    <t>15h00 thứ tư 
ngày 11/7/2012</t>
  </si>
  <si>
    <t>15h00 thứ năm 
ngày 12/7/2012</t>
  </si>
  <si>
    <t>15h00 thứ ba
 ngày 17///2012</t>
  </si>
  <si>
    <t>15h00 thứ hai
ngày 23/7/2012</t>
  </si>
  <si>
    <t>10h30 thứ tư 
ngày 25/7/2012</t>
  </si>
  <si>
    <t>NGƯỜI TỔNG HỢP</t>
  </si>
  <si>
    <t>Trương Thị Thu Hương</t>
  </si>
  <si>
    <t xml:space="preserve">     Ngày 30 tháng 6 năm 2012</t>
  </si>
  <si>
    <t>DANH SÁCH HỌC SINH THI KẾT THÚC HỌC PHẦN CÓ ĐIỂM TỔNG KẾT  &lt;5,0</t>
  </si>
  <si>
    <t>Đặng Thị Tuyết</t>
  </si>
  <si>
    <t>Nguyễn Thị Thúy Nga</t>
  </si>
  <si>
    <t>YHCT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</si>
</sst>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2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sz val="11"/>
      <color indexed="14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color indexed="8"/>
      <name val=".VnTime"/>
      <family val="2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10"/>
      <name val=".VnTimeH"/>
      <family val="2"/>
    </font>
    <font>
      <sz val="16"/>
      <name val="Times New Roman"/>
      <family val="1"/>
    </font>
    <font>
      <sz val="16"/>
      <name val="Arial"/>
      <family val="0"/>
    </font>
    <font>
      <sz val="13"/>
      <color indexed="10"/>
      <name val="Arial"/>
      <family val="0"/>
    </font>
    <font>
      <sz val="13"/>
      <color indexed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165" fontId="0" fillId="0" borderId="0" xfId="15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65" fontId="7" fillId="0" borderId="1" xfId="15" applyNumberFormat="1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5" fontId="10" fillId="2" borderId="1" xfId="15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166" fontId="7" fillId="0" borderId="1" xfId="15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165" fontId="8" fillId="2" borderId="1" xfId="15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/>
    </xf>
    <xf numFmtId="164" fontId="9" fillId="0" borderId="1" xfId="0" applyNumberFormat="1" applyFont="1" applyBorder="1" applyAlignment="1">
      <alignment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1" fillId="0" borderId="0" xfId="0" applyFont="1" applyAlignment="1">
      <alignment/>
    </xf>
    <xf numFmtId="165" fontId="11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165" fontId="11" fillId="0" borderId="1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3" fillId="0" borderId="0" xfId="15" applyNumberFormat="1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wrapText="1"/>
    </xf>
    <xf numFmtId="165" fontId="3" fillId="0" borderId="1" xfId="15" applyNumberFormat="1" applyFont="1" applyBorder="1" applyAlignment="1">
      <alignment/>
    </xf>
    <xf numFmtId="165" fontId="3" fillId="0" borderId="1" xfId="15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165" fontId="13" fillId="0" borderId="1" xfId="15" applyNumberFormat="1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166" fontId="13" fillId="4" borderId="1" xfId="15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 vertical="center"/>
    </xf>
    <xf numFmtId="166" fontId="13" fillId="4" borderId="1" xfId="15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165" fontId="13" fillId="0" borderId="1" xfId="15" applyNumberFormat="1" applyFont="1" applyFill="1" applyBorder="1" applyAlignment="1">
      <alignment/>
    </xf>
    <xf numFmtId="0" fontId="17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165" fontId="13" fillId="0" borderId="1" xfId="15" applyNumberFormat="1" applyFont="1" applyFill="1" applyBorder="1" applyAlignment="1">
      <alignment wrapText="1"/>
    </xf>
    <xf numFmtId="0" fontId="15" fillId="2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/>
    </xf>
    <xf numFmtId="164" fontId="15" fillId="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/>
    </xf>
    <xf numFmtId="165" fontId="15" fillId="3" borderId="1" xfId="15" applyNumberFormat="1" applyFont="1" applyFill="1" applyBorder="1" applyAlignment="1">
      <alignment/>
    </xf>
    <xf numFmtId="164" fontId="15" fillId="5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>
      <alignment/>
    </xf>
    <xf numFmtId="164" fontId="13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5" applyNumberFormat="1" applyFont="1" applyBorder="1" applyAlignment="1">
      <alignment horizontal="center" vertical="top" wrapText="1"/>
    </xf>
    <xf numFmtId="166" fontId="3" fillId="0" borderId="1" xfId="15" applyNumberFormat="1" applyFont="1" applyFill="1" applyBorder="1" applyAlignment="1">
      <alignment horizontal="center" vertical="top" wrapText="1"/>
    </xf>
    <xf numFmtId="165" fontId="3" fillId="4" borderId="1" xfId="15" applyNumberFormat="1" applyFont="1" applyFill="1" applyBorder="1" applyAlignment="1">
      <alignment horizontal="center" vertical="top" wrapText="1"/>
    </xf>
    <xf numFmtId="166" fontId="3" fillId="0" borderId="1" xfId="15" applyNumberFormat="1" applyFont="1" applyBorder="1" applyAlignment="1">
      <alignment horizontal="center" vertical="top" wrapText="1"/>
    </xf>
    <xf numFmtId="165" fontId="3" fillId="0" borderId="1" xfId="15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wrapText="1"/>
    </xf>
    <xf numFmtId="165" fontId="20" fillId="0" borderId="1" xfId="15" applyNumberFormat="1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 vertical="top" wrapText="1"/>
    </xf>
    <xf numFmtId="165" fontId="3" fillId="0" borderId="1" xfId="15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3" fillId="0" borderId="1" xfId="15" applyNumberFormat="1" applyFont="1" applyFill="1" applyBorder="1" applyAlignment="1">
      <alignment wrapText="1"/>
    </xf>
    <xf numFmtId="166" fontId="3" fillId="2" borderId="1" xfId="15" applyNumberFormat="1" applyFont="1" applyFill="1" applyBorder="1" applyAlignment="1">
      <alignment wrapText="1"/>
    </xf>
    <xf numFmtId="165" fontId="3" fillId="2" borderId="1" xfId="15" applyNumberFormat="1" applyFont="1" applyFill="1" applyBorder="1" applyAlignment="1">
      <alignment wrapText="1"/>
    </xf>
    <xf numFmtId="165" fontId="3" fillId="2" borderId="1" xfId="15" applyNumberFormat="1" applyFont="1" applyFill="1" applyBorder="1" applyAlignment="1">
      <alignment wrapText="1"/>
    </xf>
    <xf numFmtId="165" fontId="3" fillId="0" borderId="1" xfId="15" applyNumberFormat="1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165" fontId="20" fillId="0" borderId="1" xfId="15" applyNumberFormat="1" applyFont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 vertical="top" wrapText="1"/>
    </xf>
    <xf numFmtId="165" fontId="3" fillId="3" borderId="1" xfId="15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/>
    </xf>
    <xf numFmtId="0" fontId="21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top" wrapText="1"/>
    </xf>
    <xf numFmtId="164" fontId="21" fillId="3" borderId="1" xfId="0" applyNumberFormat="1" applyFont="1" applyFill="1" applyBorder="1" applyAlignment="1">
      <alignment/>
    </xf>
    <xf numFmtId="164" fontId="21" fillId="7" borderId="1" xfId="0" applyNumberFormat="1" applyFont="1" applyFill="1" applyBorder="1" applyAlignment="1">
      <alignment/>
    </xf>
    <xf numFmtId="0" fontId="20" fillId="7" borderId="1" xfId="0" applyFont="1" applyFill="1" applyBorder="1" applyAlignment="1">
      <alignment wrapText="1"/>
    </xf>
    <xf numFmtId="164" fontId="21" fillId="5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top" wrapText="1"/>
    </xf>
    <xf numFmtId="164" fontId="20" fillId="7" borderId="1" xfId="0" applyNumberFormat="1" applyFont="1" applyFill="1" applyBorder="1" applyAlignment="1">
      <alignment horizontal="center" vertical="top" wrapText="1"/>
    </xf>
    <xf numFmtId="164" fontId="21" fillId="7" borderId="1" xfId="0" applyNumberFormat="1" applyFont="1" applyFill="1" applyBorder="1" applyAlignment="1">
      <alignment horizontal="center"/>
    </xf>
    <xf numFmtId="164" fontId="21" fillId="5" borderId="1" xfId="0" applyNumberFormat="1" applyFont="1" applyFill="1" applyBorder="1" applyAlignment="1">
      <alignment/>
    </xf>
    <xf numFmtId="164" fontId="21" fillId="4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5" fontId="14" fillId="0" borderId="1" xfId="15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horizontal="center" vertical="top" wrapText="1"/>
    </xf>
    <xf numFmtId="165" fontId="13" fillId="0" borderId="1" xfId="15" applyNumberFormat="1" applyFont="1" applyBorder="1" applyAlignment="1">
      <alignment horizontal="center" vertical="top" wrapText="1"/>
    </xf>
    <xf numFmtId="166" fontId="13" fillId="0" borderId="1" xfId="15" applyNumberFormat="1" applyFont="1" applyFill="1" applyBorder="1" applyAlignment="1">
      <alignment horizontal="center" vertical="top" wrapText="1"/>
    </xf>
    <xf numFmtId="165" fontId="13" fillId="0" borderId="1" xfId="15" applyNumberFormat="1" applyFont="1" applyFill="1" applyBorder="1" applyAlignment="1">
      <alignment horizontal="center" vertical="top" wrapText="1"/>
    </xf>
    <xf numFmtId="164" fontId="15" fillId="7" borderId="1" xfId="0" applyNumberFormat="1" applyFont="1" applyFill="1" applyBorder="1" applyAlignment="1">
      <alignment horizontal="center"/>
    </xf>
    <xf numFmtId="165" fontId="13" fillId="4" borderId="1" xfId="15" applyNumberFormat="1" applyFont="1" applyFill="1" applyBorder="1" applyAlignment="1">
      <alignment horizontal="center" vertical="top" wrapText="1"/>
    </xf>
    <xf numFmtId="165" fontId="13" fillId="0" borderId="1" xfId="15" applyNumberFormat="1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165" fontId="13" fillId="3" borderId="1" xfId="15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165" fontId="15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64" fontId="13" fillId="0" borderId="1" xfId="0" applyNumberFormat="1" applyFont="1" applyBorder="1" applyAlignment="1">
      <alignment wrapText="1"/>
    </xf>
    <xf numFmtId="164" fontId="15" fillId="5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top" wrapText="1"/>
    </xf>
    <xf numFmtId="164" fontId="13" fillId="7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/>
    </xf>
    <xf numFmtId="164" fontId="15" fillId="7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center" vertical="top" wrapText="1"/>
    </xf>
    <xf numFmtId="166" fontId="13" fillId="2" borderId="1" xfId="15" applyNumberFormat="1" applyFont="1" applyFill="1" applyBorder="1" applyAlignment="1">
      <alignment wrapText="1"/>
    </xf>
    <xf numFmtId="165" fontId="13" fillId="2" borderId="1" xfId="15" applyNumberFormat="1" applyFont="1" applyFill="1" applyBorder="1" applyAlignment="1">
      <alignment wrapText="1"/>
    </xf>
    <xf numFmtId="164" fontId="15" fillId="5" borderId="1" xfId="0" applyNumberFormat="1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164" fontId="15" fillId="4" borderId="1" xfId="0" applyNumberFormat="1" applyFont="1" applyFill="1" applyBorder="1" applyAlignment="1">
      <alignment horizontal="center"/>
    </xf>
    <xf numFmtId="166" fontId="13" fillId="0" borderId="1" xfId="15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/>
    </xf>
    <xf numFmtId="165" fontId="18" fillId="2" borderId="1" xfId="1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165" fontId="22" fillId="2" borderId="1" xfId="15" applyNumberFormat="1" applyFont="1" applyFill="1" applyBorder="1" applyAlignment="1">
      <alignment/>
    </xf>
    <xf numFmtId="0" fontId="18" fillId="0" borderId="1" xfId="0" applyFont="1" applyBorder="1" applyAlignment="1">
      <alignment horizontal="center" vertical="top" wrapText="1"/>
    </xf>
    <xf numFmtId="166" fontId="15" fillId="0" borderId="1" xfId="15" applyNumberFormat="1" applyFont="1" applyBorder="1" applyAlignment="1">
      <alignment horizontal="center"/>
    </xf>
    <xf numFmtId="165" fontId="13" fillId="0" borderId="1" xfId="15" applyNumberFormat="1" applyFont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  <xf numFmtId="165" fontId="13" fillId="0" borderId="1" xfId="15" applyNumberFormat="1" applyFont="1" applyFill="1" applyBorder="1" applyAlignment="1">
      <alignment wrapText="1"/>
    </xf>
    <xf numFmtId="165" fontId="13" fillId="2" borderId="1" xfId="15" applyNumberFormat="1" applyFont="1" applyFill="1" applyBorder="1" applyAlignment="1">
      <alignment wrapText="1"/>
    </xf>
    <xf numFmtId="164" fontId="13" fillId="0" borderId="1" xfId="0" applyNumberFormat="1" applyFont="1" applyBorder="1" applyAlignment="1">
      <alignment vertical="top" wrapText="1"/>
    </xf>
    <xf numFmtId="165" fontId="11" fillId="0" borderId="0" xfId="15" applyNumberFormat="1" applyFont="1" applyAlignment="1">
      <alignment/>
    </xf>
    <xf numFmtId="0" fontId="14" fillId="0" borderId="0" xfId="0" applyFont="1" applyAlignment="1">
      <alignment/>
    </xf>
    <xf numFmtId="165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165" fontId="14" fillId="0" borderId="0" xfId="15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65" fontId="15" fillId="0" borderId="0" xfId="15" applyNumberFormat="1" applyFont="1" applyFill="1" applyAlignment="1">
      <alignment/>
    </xf>
    <xf numFmtId="0" fontId="15" fillId="0" borderId="0" xfId="0" applyFont="1" applyFill="1" applyAlignment="1">
      <alignment/>
    </xf>
    <xf numFmtId="165" fontId="15" fillId="0" borderId="0" xfId="15" applyNumberFormat="1" applyFont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165" fontId="13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15" applyNumberFormat="1" applyFont="1" applyAlignment="1">
      <alignment/>
    </xf>
    <xf numFmtId="165" fontId="13" fillId="0" borderId="4" xfId="15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24" fillId="0" borderId="1" xfId="0" applyFont="1" applyFill="1" applyBorder="1" applyAlignment="1">
      <alignment wrapText="1"/>
    </xf>
    <xf numFmtId="0" fontId="25" fillId="8" borderId="1" xfId="0" applyFont="1" applyFill="1" applyBorder="1" applyAlignment="1">
      <alignment horizontal="center" vertical="top" wrapText="1"/>
    </xf>
    <xf numFmtId="165" fontId="3" fillId="0" borderId="6" xfId="15" applyNumberFormat="1" applyFont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13" xfId="15" applyNumberFormat="1" applyFont="1" applyFill="1" applyBorder="1" applyAlignment="1">
      <alignment horizontal="center" vertical="center" wrapText="1"/>
    </xf>
    <xf numFmtId="165" fontId="13" fillId="0" borderId="14" xfId="15" applyNumberFormat="1" applyFont="1" applyFill="1" applyBorder="1" applyAlignment="1">
      <alignment horizontal="center" vertical="center" wrapText="1"/>
    </xf>
    <xf numFmtId="165" fontId="13" fillId="0" borderId="7" xfId="15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5" fontId="13" fillId="0" borderId="13" xfId="15" applyNumberFormat="1" applyFont="1" applyBorder="1" applyAlignment="1">
      <alignment horizontal="center" vertical="center" wrapText="1"/>
    </xf>
    <xf numFmtId="165" fontId="13" fillId="0" borderId="15" xfId="15" applyNumberFormat="1" applyFont="1" applyBorder="1" applyAlignment="1">
      <alignment horizontal="center" vertical="center" wrapText="1"/>
    </xf>
    <xf numFmtId="165" fontId="13" fillId="0" borderId="1" xfId="15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3" xfId="15" applyNumberFormat="1" applyFont="1" applyBorder="1" applyAlignment="1">
      <alignment horizontal="center" vertical="center" wrapText="1"/>
    </xf>
    <xf numFmtId="165" fontId="3" fillId="0" borderId="15" xfId="15" applyNumberFormat="1" applyFont="1" applyBorder="1" applyAlignment="1">
      <alignment horizontal="center" vertical="center" wrapText="1"/>
    </xf>
    <xf numFmtId="165" fontId="3" fillId="0" borderId="13" xfId="15" applyNumberFormat="1" applyFont="1" applyFill="1" applyBorder="1" applyAlignment="1">
      <alignment horizontal="center" vertical="center" wrapText="1"/>
    </xf>
    <xf numFmtId="165" fontId="3" fillId="0" borderId="14" xfId="15" applyNumberFormat="1" applyFont="1" applyFill="1" applyBorder="1" applyAlignment="1">
      <alignment horizontal="center" vertical="center" wrapText="1"/>
    </xf>
    <xf numFmtId="165" fontId="3" fillId="0" borderId="4" xfId="15" applyNumberFormat="1" applyFont="1" applyFill="1" applyBorder="1" applyAlignment="1">
      <alignment horizontal="center" vertical="center" wrapText="1"/>
    </xf>
    <xf numFmtId="165" fontId="3" fillId="0" borderId="7" xfId="15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A20">
      <selection activeCell="A122" sqref="A122"/>
    </sheetView>
  </sheetViews>
  <sheetFormatPr defaultColWidth="9.140625" defaultRowHeight="12.75"/>
  <cols>
    <col min="1" max="1" width="6.28125" style="63" customWidth="1"/>
    <col min="2" max="2" width="26.00390625" style="63" customWidth="1"/>
    <col min="3" max="3" width="11.57421875" style="63" customWidth="1"/>
    <col min="4" max="4" width="10.8515625" style="63" customWidth="1"/>
    <col min="5" max="5" width="22.28125" style="63" customWidth="1"/>
    <col min="6" max="6" width="7.140625" style="68" customWidth="1"/>
    <col min="7" max="8" width="6.421875" style="66" customWidth="1"/>
    <col min="9" max="9" width="8.421875" style="68" customWidth="1"/>
    <col min="10" max="10" width="6.57421875" style="66" customWidth="1"/>
    <col min="11" max="11" width="6.421875" style="69" customWidth="1"/>
    <col min="12" max="12" width="6.421875" style="66" customWidth="1"/>
    <col min="13" max="19" width="9.140625" style="62" customWidth="1"/>
    <col min="20" max="16384" width="9.140625" style="63" customWidth="1"/>
  </cols>
  <sheetData>
    <row r="1" spans="1:19" s="57" customFormat="1" ht="15.75" customHeight="1">
      <c r="A1" s="52" t="s">
        <v>0</v>
      </c>
      <c r="B1" s="52"/>
      <c r="C1" s="52"/>
      <c r="D1" s="52"/>
      <c r="E1" s="52"/>
      <c r="F1" s="53"/>
      <c r="G1" s="54"/>
      <c r="H1" s="54"/>
      <c r="I1" s="53"/>
      <c r="J1" s="54"/>
      <c r="K1" s="55"/>
      <c r="L1" s="54"/>
      <c r="M1" s="56"/>
      <c r="N1" s="56"/>
      <c r="O1" s="56"/>
      <c r="P1" s="56"/>
      <c r="Q1" s="56"/>
      <c r="R1" s="56"/>
      <c r="S1" s="56"/>
    </row>
    <row r="2" spans="1:19" s="57" customFormat="1" ht="15.75" customHeight="1">
      <c r="A2" s="58"/>
      <c r="B2" s="57" t="s">
        <v>1</v>
      </c>
      <c r="F2" s="59"/>
      <c r="G2" s="60"/>
      <c r="H2" s="60"/>
      <c r="I2" s="59"/>
      <c r="J2" s="60"/>
      <c r="K2" s="61"/>
      <c r="L2" s="60"/>
      <c r="M2" s="56"/>
      <c r="N2" s="56"/>
      <c r="O2" s="56"/>
      <c r="P2" s="56"/>
      <c r="Q2" s="56"/>
      <c r="R2" s="56"/>
      <c r="S2" s="56"/>
    </row>
    <row r="3" spans="1:19" s="57" customFormat="1" ht="16.5" customHeight="1">
      <c r="A3" s="272" t="s">
        <v>312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56"/>
      <c r="N3" s="56"/>
      <c r="O3" s="56"/>
      <c r="P3" s="56"/>
      <c r="Q3" s="56"/>
      <c r="R3" s="56"/>
      <c r="S3" s="56"/>
    </row>
    <row r="4" spans="1:12" ht="33.75" customHeight="1">
      <c r="A4" s="273" t="s">
        <v>3</v>
      </c>
      <c r="B4" s="275" t="s">
        <v>313</v>
      </c>
      <c r="C4" s="277" t="s">
        <v>5</v>
      </c>
      <c r="D4" s="279" t="s">
        <v>6</v>
      </c>
      <c r="E4" s="279" t="s">
        <v>7</v>
      </c>
      <c r="F4" s="285" t="s">
        <v>348</v>
      </c>
      <c r="G4" s="286"/>
      <c r="H4" s="287" t="s">
        <v>347</v>
      </c>
      <c r="I4" s="281" t="s">
        <v>314</v>
      </c>
      <c r="J4" s="282"/>
      <c r="K4" s="283" t="s">
        <v>13</v>
      </c>
      <c r="L4" s="284"/>
    </row>
    <row r="5" spans="1:12" ht="34.5" customHeight="1">
      <c r="A5" s="274"/>
      <c r="B5" s="276"/>
      <c r="C5" s="278"/>
      <c r="D5" s="280"/>
      <c r="E5" s="280"/>
      <c r="F5" s="64" t="s">
        <v>8</v>
      </c>
      <c r="G5" s="64" t="s">
        <v>8</v>
      </c>
      <c r="H5" s="288"/>
      <c r="I5" s="65" t="s">
        <v>315</v>
      </c>
      <c r="J5" s="65" t="s">
        <v>316</v>
      </c>
      <c r="K5" s="65" t="s">
        <v>315</v>
      </c>
      <c r="L5" s="65" t="s">
        <v>316</v>
      </c>
    </row>
    <row r="6" spans="1:12" ht="17.25" customHeight="1">
      <c r="A6" s="19">
        <v>1</v>
      </c>
      <c r="B6" s="20" t="s">
        <v>21</v>
      </c>
      <c r="C6" s="19" t="s">
        <v>22</v>
      </c>
      <c r="D6" s="49" t="s">
        <v>23</v>
      </c>
      <c r="E6" s="19" t="s">
        <v>17</v>
      </c>
      <c r="F6" s="19">
        <v>5</v>
      </c>
      <c r="G6" s="19">
        <v>6</v>
      </c>
      <c r="H6" s="21">
        <v>5.7</v>
      </c>
      <c r="I6" s="19">
        <v>4</v>
      </c>
      <c r="J6" s="19"/>
      <c r="K6" s="21">
        <v>4.8</v>
      </c>
      <c r="L6" s="21"/>
    </row>
    <row r="7" spans="1:13" ht="17.25" customHeight="1">
      <c r="A7" s="19">
        <v>2</v>
      </c>
      <c r="B7" s="20" t="s">
        <v>24</v>
      </c>
      <c r="C7" s="19" t="s">
        <v>20</v>
      </c>
      <c r="D7" s="49" t="s">
        <v>23</v>
      </c>
      <c r="E7" s="19" t="s">
        <v>17</v>
      </c>
      <c r="F7" s="19">
        <v>0</v>
      </c>
      <c r="G7" s="19">
        <v>7</v>
      </c>
      <c r="H7" s="21">
        <v>4.7</v>
      </c>
      <c r="I7" s="22">
        <v>3</v>
      </c>
      <c r="J7" s="23">
        <v>4</v>
      </c>
      <c r="K7" s="24">
        <f>SUM(H7+I7)/2</f>
        <v>3.85</v>
      </c>
      <c r="L7" s="21">
        <v>4.4</v>
      </c>
      <c r="M7" s="62"/>
    </row>
    <row r="8" spans="1:13" ht="17.25" customHeight="1">
      <c r="A8" s="19">
        <v>3</v>
      </c>
      <c r="B8" s="25" t="s">
        <v>54</v>
      </c>
      <c r="C8" s="25" t="s">
        <v>55</v>
      </c>
      <c r="D8" s="49" t="s">
        <v>35</v>
      </c>
      <c r="E8" s="19" t="s">
        <v>17</v>
      </c>
      <c r="F8" s="19">
        <v>8</v>
      </c>
      <c r="G8" s="19">
        <v>5</v>
      </c>
      <c r="H8" s="21">
        <v>6</v>
      </c>
      <c r="I8" s="22">
        <v>1</v>
      </c>
      <c r="J8" s="26">
        <v>3</v>
      </c>
      <c r="K8" s="27">
        <f>SUM(H8+I8)/2</f>
        <v>3.5</v>
      </c>
      <c r="L8" s="21">
        <f>(H8+J8)/2</f>
        <v>4.5</v>
      </c>
      <c r="M8" s="62"/>
    </row>
    <row r="9" spans="1:13" ht="17.25" customHeight="1">
      <c r="A9" s="19">
        <v>4</v>
      </c>
      <c r="B9" s="25" t="s">
        <v>57</v>
      </c>
      <c r="C9" s="25" t="s">
        <v>30</v>
      </c>
      <c r="D9" s="49" t="s">
        <v>35</v>
      </c>
      <c r="E9" s="19" t="s">
        <v>17</v>
      </c>
      <c r="F9" s="19">
        <v>7</v>
      </c>
      <c r="G9" s="19">
        <v>6</v>
      </c>
      <c r="H9" s="28">
        <v>6.3</v>
      </c>
      <c r="I9" s="22">
        <v>2</v>
      </c>
      <c r="J9" s="26">
        <v>3</v>
      </c>
      <c r="K9" s="27">
        <f>SUM(H9+I9)/2</f>
        <v>4.15</v>
      </c>
      <c r="L9" s="21">
        <f>(H9+J9)/2</f>
        <v>4.65</v>
      </c>
      <c r="M9" s="62"/>
    </row>
    <row r="10" spans="1:13" ht="17.25" customHeight="1">
      <c r="A10" s="19">
        <v>5</v>
      </c>
      <c r="B10" s="25" t="s">
        <v>38</v>
      </c>
      <c r="C10" s="25" t="s">
        <v>59</v>
      </c>
      <c r="D10" s="49" t="s">
        <v>35</v>
      </c>
      <c r="E10" s="19" t="s">
        <v>17</v>
      </c>
      <c r="F10" s="22">
        <v>5</v>
      </c>
      <c r="G10" s="23">
        <v>5</v>
      </c>
      <c r="H10" s="28">
        <v>5</v>
      </c>
      <c r="I10" s="22">
        <v>1</v>
      </c>
      <c r="J10" s="26">
        <v>3</v>
      </c>
      <c r="K10" s="27">
        <f>SUM(H10+I10)/2</f>
        <v>3</v>
      </c>
      <c r="L10" s="21">
        <f>(H10+J10)/2</f>
        <v>4</v>
      </c>
      <c r="M10" s="62"/>
    </row>
    <row r="11" spans="1:13" ht="17.25" customHeight="1">
      <c r="A11" s="19">
        <v>6</v>
      </c>
      <c r="B11" s="19" t="s">
        <v>69</v>
      </c>
      <c r="C11" s="19" t="s">
        <v>70</v>
      </c>
      <c r="D11" s="50" t="s">
        <v>62</v>
      </c>
      <c r="E11" s="19" t="s">
        <v>17</v>
      </c>
      <c r="F11" s="22">
        <v>7</v>
      </c>
      <c r="G11" s="22">
        <v>5</v>
      </c>
      <c r="H11" s="28">
        <v>5.666666666666667</v>
      </c>
      <c r="I11" s="22">
        <v>2</v>
      </c>
      <c r="J11" s="19">
        <v>4</v>
      </c>
      <c r="K11" s="29">
        <v>3.8333333333333335</v>
      </c>
      <c r="L11" s="21">
        <v>4.833333333333334</v>
      </c>
      <c r="M11" s="62"/>
    </row>
    <row r="12" spans="1:13" ht="17.25" customHeight="1">
      <c r="A12" s="19">
        <v>7</v>
      </c>
      <c r="B12" s="19" t="s">
        <v>54</v>
      </c>
      <c r="C12" s="19" t="s">
        <v>72</v>
      </c>
      <c r="D12" s="50" t="s">
        <v>62</v>
      </c>
      <c r="E12" s="19" t="s">
        <v>17</v>
      </c>
      <c r="F12" s="19">
        <v>0</v>
      </c>
      <c r="G12" s="19">
        <v>4</v>
      </c>
      <c r="H12" s="28">
        <v>2.7</v>
      </c>
      <c r="I12" s="22">
        <v>1</v>
      </c>
      <c r="J12" s="19">
        <v>5</v>
      </c>
      <c r="K12" s="21">
        <v>1.8</v>
      </c>
      <c r="L12" s="21">
        <v>3.8</v>
      </c>
      <c r="M12" s="62"/>
    </row>
    <row r="13" spans="1:13" ht="17.25" customHeight="1">
      <c r="A13" s="19">
        <v>8</v>
      </c>
      <c r="B13" s="20" t="s">
        <v>93</v>
      </c>
      <c r="C13" s="19" t="s">
        <v>59</v>
      </c>
      <c r="D13" s="51" t="s">
        <v>82</v>
      </c>
      <c r="E13" s="19" t="s">
        <v>17</v>
      </c>
      <c r="F13" s="19">
        <v>7</v>
      </c>
      <c r="G13" s="19">
        <v>0</v>
      </c>
      <c r="H13" s="28">
        <v>2.3</v>
      </c>
      <c r="I13" s="22">
        <v>4</v>
      </c>
      <c r="J13" s="23">
        <v>5</v>
      </c>
      <c r="K13" s="31">
        <f>SUM(H13+I13)/2</f>
        <v>3.15</v>
      </c>
      <c r="L13" s="21">
        <f>(H13+J13)/2</f>
        <v>3.65</v>
      </c>
      <c r="M13" s="62"/>
    </row>
    <row r="14" spans="1:12" ht="17.25" customHeight="1">
      <c r="A14" s="19">
        <v>9</v>
      </c>
      <c r="B14" s="20" t="s">
        <v>94</v>
      </c>
      <c r="C14" s="19" t="s">
        <v>41</v>
      </c>
      <c r="D14" s="49" t="s">
        <v>95</v>
      </c>
      <c r="E14" s="19" t="s">
        <v>17</v>
      </c>
      <c r="F14" s="19">
        <v>7</v>
      </c>
      <c r="G14" s="19">
        <v>0</v>
      </c>
      <c r="H14" s="21">
        <v>2.3</v>
      </c>
      <c r="I14" s="19">
        <v>6</v>
      </c>
      <c r="J14" s="19"/>
      <c r="K14" s="21">
        <v>4.2</v>
      </c>
      <c r="L14" s="21"/>
    </row>
    <row r="15" spans="1:13" ht="17.25" customHeight="1">
      <c r="A15" s="19">
        <v>10</v>
      </c>
      <c r="B15" s="20" t="s">
        <v>98</v>
      </c>
      <c r="C15" s="19" t="s">
        <v>100</v>
      </c>
      <c r="D15" s="49" t="s">
        <v>95</v>
      </c>
      <c r="E15" s="19" t="s">
        <v>17</v>
      </c>
      <c r="F15" s="19">
        <v>7</v>
      </c>
      <c r="G15" s="19">
        <v>5</v>
      </c>
      <c r="H15" s="21">
        <f>(F15+G15*2)/3</f>
        <v>5.666666666666667</v>
      </c>
      <c r="I15" s="22">
        <v>4</v>
      </c>
      <c r="J15" s="23">
        <v>4</v>
      </c>
      <c r="K15" s="32">
        <f>SUM(H15+I15)/2</f>
        <v>4.833333333333334</v>
      </c>
      <c r="L15" s="21">
        <v>4.9</v>
      </c>
      <c r="M15" s="62"/>
    </row>
    <row r="16" spans="1:13" ht="17.25" customHeight="1">
      <c r="A16" s="19">
        <v>11</v>
      </c>
      <c r="B16" s="20" t="s">
        <v>67</v>
      </c>
      <c r="C16" s="19" t="s">
        <v>101</v>
      </c>
      <c r="D16" s="49" t="s">
        <v>95</v>
      </c>
      <c r="E16" s="19" t="s">
        <v>17</v>
      </c>
      <c r="F16" s="30">
        <v>8</v>
      </c>
      <c r="G16" s="30">
        <v>4</v>
      </c>
      <c r="H16" s="21">
        <f>(F16+G16*2)/3</f>
        <v>5.333333333333333</v>
      </c>
      <c r="I16" s="33">
        <v>0</v>
      </c>
      <c r="J16" s="23">
        <v>4</v>
      </c>
      <c r="K16" s="32">
        <f>SUM(H16+I16)/2</f>
        <v>2.6666666666666665</v>
      </c>
      <c r="L16" s="21">
        <v>4.7</v>
      </c>
      <c r="M16" s="62"/>
    </row>
    <row r="17" spans="1:12" ht="17.25" customHeight="1">
      <c r="A17" s="19">
        <v>12</v>
      </c>
      <c r="B17" s="20" t="s">
        <v>103</v>
      </c>
      <c r="C17" s="19" t="s">
        <v>104</v>
      </c>
      <c r="D17" s="49" t="s">
        <v>95</v>
      </c>
      <c r="E17" s="19" t="s">
        <v>17</v>
      </c>
      <c r="F17" s="30">
        <v>9</v>
      </c>
      <c r="G17" s="30">
        <v>5</v>
      </c>
      <c r="H17" s="21">
        <f>(F17+G17*2)/3</f>
        <v>6.333333333333333</v>
      </c>
      <c r="I17" s="19">
        <v>0</v>
      </c>
      <c r="J17" s="19"/>
      <c r="K17" s="32">
        <f>SUM(H17+I17)/2</f>
        <v>3.1666666666666665</v>
      </c>
      <c r="L17" s="21"/>
    </row>
    <row r="18" spans="1:12" ht="17.25" customHeight="1">
      <c r="A18" s="19">
        <v>13</v>
      </c>
      <c r="B18" s="20" t="s">
        <v>105</v>
      </c>
      <c r="C18" s="19" t="s">
        <v>106</v>
      </c>
      <c r="D18" s="49" t="s">
        <v>95</v>
      </c>
      <c r="E18" s="19" t="s">
        <v>17</v>
      </c>
      <c r="F18" s="30">
        <v>7</v>
      </c>
      <c r="G18" s="30">
        <v>6</v>
      </c>
      <c r="H18" s="21">
        <f>(F18+G18*2)/3</f>
        <v>6.333333333333333</v>
      </c>
      <c r="I18" s="19">
        <v>2</v>
      </c>
      <c r="J18" s="19"/>
      <c r="K18" s="32">
        <f>SUM(H18+I18)/2</f>
        <v>4.166666666666666</v>
      </c>
      <c r="L18" s="21"/>
    </row>
    <row r="19" spans="1:13" ht="17.25" customHeight="1">
      <c r="A19" s="19">
        <v>14</v>
      </c>
      <c r="B19" s="20" t="s">
        <v>120</v>
      </c>
      <c r="C19" s="19" t="s">
        <v>121</v>
      </c>
      <c r="D19" s="51" t="s">
        <v>16</v>
      </c>
      <c r="E19" s="30" t="s">
        <v>118</v>
      </c>
      <c r="F19" s="30">
        <v>5</v>
      </c>
      <c r="G19" s="30">
        <v>2</v>
      </c>
      <c r="H19" s="21">
        <f>(F19+G19*2)/3</f>
        <v>3</v>
      </c>
      <c r="I19" s="19">
        <v>3</v>
      </c>
      <c r="J19" s="19">
        <v>5</v>
      </c>
      <c r="K19" s="21">
        <f>SUM(H19+I19)/2</f>
        <v>3</v>
      </c>
      <c r="L19" s="21">
        <v>4</v>
      </c>
      <c r="M19" s="62"/>
    </row>
    <row r="20" spans="1:13" ht="17.25" customHeight="1">
      <c r="A20" s="19">
        <v>15</v>
      </c>
      <c r="B20" s="34" t="s">
        <v>67</v>
      </c>
      <c r="C20" s="19" t="s">
        <v>155</v>
      </c>
      <c r="D20" s="51" t="s">
        <v>23</v>
      </c>
      <c r="E20" s="30" t="s">
        <v>118</v>
      </c>
      <c r="F20" s="30">
        <v>5</v>
      </c>
      <c r="G20" s="30">
        <v>0</v>
      </c>
      <c r="H20" s="21">
        <v>2.5</v>
      </c>
      <c r="I20" s="30">
        <v>4</v>
      </c>
      <c r="J20" s="30">
        <v>5</v>
      </c>
      <c r="K20" s="21">
        <v>3.3</v>
      </c>
      <c r="L20" s="21">
        <v>3.8</v>
      </c>
      <c r="M20" s="62"/>
    </row>
    <row r="21" spans="1:13" ht="17.25" customHeight="1">
      <c r="A21" s="19">
        <v>16</v>
      </c>
      <c r="B21" s="25" t="s">
        <v>175</v>
      </c>
      <c r="C21" s="25" t="s">
        <v>61</v>
      </c>
      <c r="D21" s="51" t="s">
        <v>35</v>
      </c>
      <c r="E21" s="30" t="s">
        <v>118</v>
      </c>
      <c r="F21" s="30">
        <v>4</v>
      </c>
      <c r="G21" s="30">
        <v>5</v>
      </c>
      <c r="H21" s="21">
        <v>4.5</v>
      </c>
      <c r="I21" s="30">
        <v>5</v>
      </c>
      <c r="J21" s="30">
        <v>5</v>
      </c>
      <c r="K21" s="21">
        <v>4.8</v>
      </c>
      <c r="L21" s="21">
        <v>4.8</v>
      </c>
      <c r="M21" s="62"/>
    </row>
    <row r="22" spans="1:13" ht="17.25" customHeight="1">
      <c r="A22" s="19">
        <v>17</v>
      </c>
      <c r="B22" s="25" t="s">
        <v>182</v>
      </c>
      <c r="C22" s="25" t="s">
        <v>183</v>
      </c>
      <c r="D22" s="51" t="s">
        <v>35</v>
      </c>
      <c r="E22" s="30" t="s">
        <v>118</v>
      </c>
      <c r="F22" s="30">
        <v>5</v>
      </c>
      <c r="G22" s="30">
        <v>3</v>
      </c>
      <c r="H22" s="21">
        <v>4</v>
      </c>
      <c r="I22" s="30">
        <v>5</v>
      </c>
      <c r="J22" s="30">
        <v>5</v>
      </c>
      <c r="K22" s="21">
        <v>4.5</v>
      </c>
      <c r="L22" s="21">
        <v>4.5</v>
      </c>
      <c r="M22" s="62"/>
    </row>
    <row r="23" spans="1:13" ht="17.25" customHeight="1">
      <c r="A23" s="19">
        <v>18</v>
      </c>
      <c r="B23" s="25" t="s">
        <v>188</v>
      </c>
      <c r="C23" s="25" t="s">
        <v>73</v>
      </c>
      <c r="D23" s="51" t="s">
        <v>35</v>
      </c>
      <c r="E23" s="30" t="s">
        <v>118</v>
      </c>
      <c r="F23" s="30">
        <v>5</v>
      </c>
      <c r="G23" s="30">
        <v>2</v>
      </c>
      <c r="H23" s="21">
        <v>3.5</v>
      </c>
      <c r="I23" s="30">
        <v>5</v>
      </c>
      <c r="J23" s="30">
        <v>5</v>
      </c>
      <c r="K23" s="21">
        <v>4.3</v>
      </c>
      <c r="L23" s="21">
        <v>4.3</v>
      </c>
      <c r="M23" s="62"/>
    </row>
    <row r="24" spans="1:13" ht="17.25" customHeight="1">
      <c r="A24" s="19">
        <v>19</v>
      </c>
      <c r="B24" s="25" t="s">
        <v>38</v>
      </c>
      <c r="C24" s="25" t="s">
        <v>59</v>
      </c>
      <c r="D24" s="51" t="s">
        <v>35</v>
      </c>
      <c r="E24" s="30" t="s">
        <v>118</v>
      </c>
      <c r="F24" s="30">
        <v>5</v>
      </c>
      <c r="G24" s="30">
        <v>4</v>
      </c>
      <c r="H24" s="21">
        <v>4.5</v>
      </c>
      <c r="I24" s="22">
        <v>5</v>
      </c>
      <c r="J24" s="35">
        <v>3</v>
      </c>
      <c r="K24" s="32">
        <f>SUM(G24+I24)/2</f>
        <v>4.5</v>
      </c>
      <c r="L24" s="11">
        <f>(H24+I24)/2</f>
        <v>4.75</v>
      </c>
      <c r="M24" s="62"/>
    </row>
    <row r="25" spans="1:13" ht="17.25" customHeight="1">
      <c r="A25" s="19">
        <v>20</v>
      </c>
      <c r="B25" s="25" t="s">
        <v>195</v>
      </c>
      <c r="C25" s="25" t="s">
        <v>174</v>
      </c>
      <c r="D25" s="51" t="s">
        <v>35</v>
      </c>
      <c r="E25" s="30" t="s">
        <v>118</v>
      </c>
      <c r="F25" s="30">
        <v>5</v>
      </c>
      <c r="G25" s="30">
        <v>3</v>
      </c>
      <c r="H25" s="21">
        <v>4</v>
      </c>
      <c r="I25" s="22">
        <v>5</v>
      </c>
      <c r="J25" s="35">
        <v>3</v>
      </c>
      <c r="K25" s="32">
        <f>SUM(G25+I25)/2</f>
        <v>4</v>
      </c>
      <c r="L25" s="11">
        <f>(H25+I25)/2</f>
        <v>4.5</v>
      </c>
      <c r="M25" s="62"/>
    </row>
    <row r="26" spans="1:13" ht="17.25" customHeight="1">
      <c r="A26" s="19">
        <v>21</v>
      </c>
      <c r="B26" s="30" t="s">
        <v>200</v>
      </c>
      <c r="C26" s="30" t="s">
        <v>154</v>
      </c>
      <c r="D26" s="51" t="s">
        <v>198</v>
      </c>
      <c r="E26" s="30" t="s">
        <v>118</v>
      </c>
      <c r="F26" s="30">
        <v>6</v>
      </c>
      <c r="G26" s="30">
        <v>1</v>
      </c>
      <c r="H26" s="21">
        <v>3.5</v>
      </c>
      <c r="I26" s="36">
        <v>5</v>
      </c>
      <c r="J26" s="13">
        <v>6</v>
      </c>
      <c r="K26" s="37">
        <v>3.3</v>
      </c>
      <c r="L26" s="14">
        <v>4.8</v>
      </c>
      <c r="M26" s="62"/>
    </row>
    <row r="27" spans="1:13" ht="17.25" customHeight="1">
      <c r="A27" s="19">
        <v>22</v>
      </c>
      <c r="B27" s="19" t="s">
        <v>203</v>
      </c>
      <c r="C27" s="19" t="s">
        <v>204</v>
      </c>
      <c r="D27" s="51" t="s">
        <v>198</v>
      </c>
      <c r="E27" s="30" t="s">
        <v>118</v>
      </c>
      <c r="F27" s="30">
        <v>5</v>
      </c>
      <c r="G27" s="30">
        <v>6</v>
      </c>
      <c r="H27" s="21">
        <v>5.5</v>
      </c>
      <c r="I27" s="36">
        <v>4</v>
      </c>
      <c r="J27" s="30">
        <v>4</v>
      </c>
      <c r="K27" s="21">
        <v>4.8</v>
      </c>
      <c r="L27" s="21">
        <v>4.8</v>
      </c>
      <c r="M27" s="62"/>
    </row>
    <row r="28" spans="1:13" ht="17.25" customHeight="1">
      <c r="A28" s="19">
        <v>23</v>
      </c>
      <c r="B28" s="19" t="s">
        <v>205</v>
      </c>
      <c r="C28" s="19" t="s">
        <v>206</v>
      </c>
      <c r="D28" s="51" t="s">
        <v>198</v>
      </c>
      <c r="E28" s="30" t="s">
        <v>118</v>
      </c>
      <c r="F28" s="30">
        <v>5</v>
      </c>
      <c r="G28" s="30">
        <v>1</v>
      </c>
      <c r="H28" s="21">
        <v>3</v>
      </c>
      <c r="I28" s="36">
        <v>0</v>
      </c>
      <c r="J28" s="30">
        <v>5</v>
      </c>
      <c r="K28" s="21">
        <v>1.5</v>
      </c>
      <c r="L28" s="21">
        <v>4</v>
      </c>
      <c r="M28" s="62"/>
    </row>
    <row r="29" spans="1:13" ht="17.25" customHeight="1">
      <c r="A29" s="19">
        <v>24</v>
      </c>
      <c r="B29" s="38" t="s">
        <v>98</v>
      </c>
      <c r="C29" s="19" t="s">
        <v>100</v>
      </c>
      <c r="D29" s="51" t="s">
        <v>279</v>
      </c>
      <c r="E29" s="30" t="s">
        <v>118</v>
      </c>
      <c r="F29" s="30">
        <v>6</v>
      </c>
      <c r="G29" s="30">
        <v>2</v>
      </c>
      <c r="H29" s="21">
        <v>4</v>
      </c>
      <c r="I29" s="36">
        <v>4</v>
      </c>
      <c r="J29" s="30">
        <v>5</v>
      </c>
      <c r="K29" s="21">
        <v>4</v>
      </c>
      <c r="L29" s="21">
        <v>4.5</v>
      </c>
      <c r="M29" s="62"/>
    </row>
    <row r="30" spans="1:12" ht="17.25" customHeight="1">
      <c r="A30" s="19">
        <v>25</v>
      </c>
      <c r="B30" s="20" t="s">
        <v>96</v>
      </c>
      <c r="C30" s="19" t="s">
        <v>97</v>
      </c>
      <c r="D30" s="51" t="s">
        <v>279</v>
      </c>
      <c r="E30" s="30" t="s">
        <v>307</v>
      </c>
      <c r="F30" s="22">
        <v>8</v>
      </c>
      <c r="G30" s="22">
        <v>9</v>
      </c>
      <c r="H30" s="39">
        <f>(F30+G30*2)/3</f>
        <v>8.666666666666666</v>
      </c>
      <c r="I30" s="22">
        <v>1</v>
      </c>
      <c r="J30" s="23"/>
      <c r="K30" s="14">
        <f>(H30+I30)/2</f>
        <v>4.833333333333333</v>
      </c>
      <c r="L30" s="21"/>
    </row>
    <row r="31" spans="1:13" ht="17.25" customHeight="1">
      <c r="A31" s="19">
        <v>26</v>
      </c>
      <c r="B31" s="20" t="s">
        <v>165</v>
      </c>
      <c r="C31" s="19" t="s">
        <v>308</v>
      </c>
      <c r="D31" s="51" t="s">
        <v>279</v>
      </c>
      <c r="E31" s="30" t="s">
        <v>307</v>
      </c>
      <c r="F31" s="22">
        <v>6</v>
      </c>
      <c r="G31" s="40">
        <v>0</v>
      </c>
      <c r="H31" s="39">
        <f>(F31+G31*2)/3</f>
        <v>2</v>
      </c>
      <c r="I31" s="41" t="s">
        <v>309</v>
      </c>
      <c r="J31" s="23">
        <v>5</v>
      </c>
      <c r="K31" s="14">
        <v>1</v>
      </c>
      <c r="L31" s="14">
        <f>(H31+J31)/2</f>
        <v>3.5</v>
      </c>
      <c r="M31" s="62"/>
    </row>
    <row r="32" spans="1:12" ht="17.25" customHeight="1">
      <c r="A32" s="19">
        <v>27</v>
      </c>
      <c r="B32" s="42" t="s">
        <v>64</v>
      </c>
      <c r="C32" s="42" t="s">
        <v>34</v>
      </c>
      <c r="D32" s="51" t="s">
        <v>62</v>
      </c>
      <c r="E32" s="30" t="s">
        <v>310</v>
      </c>
      <c r="F32" s="30">
        <v>8</v>
      </c>
      <c r="G32" s="30">
        <v>0</v>
      </c>
      <c r="H32" s="21">
        <v>2.7</v>
      </c>
      <c r="I32" s="36">
        <v>7</v>
      </c>
      <c r="J32" s="30">
        <v>5</v>
      </c>
      <c r="K32" s="21">
        <v>4.8</v>
      </c>
      <c r="L32" s="21"/>
    </row>
    <row r="33" spans="1:13" ht="17.25" customHeight="1">
      <c r="A33" s="19">
        <v>28</v>
      </c>
      <c r="B33" s="43" t="s">
        <v>282</v>
      </c>
      <c r="C33" s="19" t="s">
        <v>138</v>
      </c>
      <c r="D33" s="51" t="s">
        <v>109</v>
      </c>
      <c r="E33" s="30" t="s">
        <v>310</v>
      </c>
      <c r="F33" s="19"/>
      <c r="G33" s="19"/>
      <c r="H33" s="21">
        <v>5.8</v>
      </c>
      <c r="I33" s="36">
        <v>0</v>
      </c>
      <c r="J33" s="30">
        <v>4</v>
      </c>
      <c r="K33" s="21">
        <v>2.9</v>
      </c>
      <c r="L33" s="21">
        <v>4.9</v>
      </c>
      <c r="M33" s="62"/>
    </row>
    <row r="34" spans="1:12" ht="17.25" customHeight="1">
      <c r="A34" s="19">
        <v>29</v>
      </c>
      <c r="B34" s="20" t="s">
        <v>94</v>
      </c>
      <c r="C34" s="19" t="s">
        <v>41</v>
      </c>
      <c r="D34" s="51" t="s">
        <v>279</v>
      </c>
      <c r="E34" s="30" t="s">
        <v>311</v>
      </c>
      <c r="F34" s="19">
        <v>4</v>
      </c>
      <c r="G34" s="19">
        <v>7</v>
      </c>
      <c r="H34" s="21">
        <v>6</v>
      </c>
      <c r="I34" s="36">
        <v>0</v>
      </c>
      <c r="J34" s="19"/>
      <c r="K34" s="21">
        <v>3</v>
      </c>
      <c r="L34" s="21"/>
    </row>
    <row r="35" spans="1:13" ht="17.25" customHeight="1">
      <c r="A35" s="19">
        <v>30</v>
      </c>
      <c r="B35" s="20" t="s">
        <v>102</v>
      </c>
      <c r="C35" s="19" t="s">
        <v>47</v>
      </c>
      <c r="D35" s="51" t="s">
        <v>279</v>
      </c>
      <c r="E35" s="30" t="s">
        <v>311</v>
      </c>
      <c r="F35" s="19">
        <v>6</v>
      </c>
      <c r="G35" s="19">
        <v>3</v>
      </c>
      <c r="H35" s="21">
        <v>4</v>
      </c>
      <c r="I35" s="36">
        <v>4</v>
      </c>
      <c r="J35" s="19">
        <v>4</v>
      </c>
      <c r="K35" s="21">
        <v>4</v>
      </c>
      <c r="L35" s="21">
        <v>4</v>
      </c>
      <c r="M35" s="62"/>
    </row>
    <row r="36" spans="1:13" ht="17.25" customHeight="1">
      <c r="A36" s="19">
        <v>31</v>
      </c>
      <c r="B36" s="20" t="s">
        <v>165</v>
      </c>
      <c r="C36" s="19" t="s">
        <v>308</v>
      </c>
      <c r="D36" s="51" t="s">
        <v>279</v>
      </c>
      <c r="E36" s="30" t="s">
        <v>311</v>
      </c>
      <c r="F36" s="19">
        <v>6</v>
      </c>
      <c r="G36" s="19">
        <v>0</v>
      </c>
      <c r="H36" s="21">
        <v>2</v>
      </c>
      <c r="I36" s="36">
        <v>0</v>
      </c>
      <c r="J36" s="19">
        <v>7</v>
      </c>
      <c r="K36" s="21">
        <v>1</v>
      </c>
      <c r="L36" s="21">
        <v>4.5</v>
      </c>
      <c r="M36" s="62"/>
    </row>
    <row r="37" spans="1:13" ht="17.25" customHeight="1">
      <c r="A37" s="19">
        <v>32</v>
      </c>
      <c r="B37" s="19" t="s">
        <v>216</v>
      </c>
      <c r="C37" s="19" t="s">
        <v>256</v>
      </c>
      <c r="D37" s="51" t="s">
        <v>62</v>
      </c>
      <c r="E37" s="30" t="s">
        <v>311</v>
      </c>
      <c r="F37" s="22">
        <v>5</v>
      </c>
      <c r="G37" s="33">
        <v>4</v>
      </c>
      <c r="H37" s="28">
        <f aca="true" t="shared" si="0" ref="H37:H42">SUM(F37+G37*2)/3</f>
        <v>4.333333333333333</v>
      </c>
      <c r="I37" s="33">
        <v>3</v>
      </c>
      <c r="J37" s="23">
        <v>5</v>
      </c>
      <c r="K37" s="44">
        <f aca="true" t="shared" si="1" ref="K37:K42">SUM(H37+I37)/2</f>
        <v>3.6666666666666665</v>
      </c>
      <c r="L37" s="21">
        <v>4.7</v>
      </c>
      <c r="M37" s="62"/>
    </row>
    <row r="38" spans="1:13" ht="17.25" customHeight="1">
      <c r="A38" s="19">
        <v>33</v>
      </c>
      <c r="B38" s="19" t="s">
        <v>177</v>
      </c>
      <c r="C38" s="19" t="s">
        <v>163</v>
      </c>
      <c r="D38" s="51" t="s">
        <v>62</v>
      </c>
      <c r="E38" s="30" t="s">
        <v>311</v>
      </c>
      <c r="F38" s="33">
        <v>0</v>
      </c>
      <c r="G38" s="33">
        <v>4</v>
      </c>
      <c r="H38" s="28">
        <f t="shared" si="0"/>
        <v>2.6666666666666665</v>
      </c>
      <c r="I38" s="22">
        <v>5</v>
      </c>
      <c r="J38" s="23">
        <v>5</v>
      </c>
      <c r="K38" s="45">
        <f t="shared" si="1"/>
        <v>3.833333333333333</v>
      </c>
      <c r="L38" s="21">
        <v>3.8</v>
      </c>
      <c r="M38" s="62"/>
    </row>
    <row r="39" spans="1:12" ht="17.25" customHeight="1">
      <c r="A39" s="19">
        <v>34</v>
      </c>
      <c r="B39" s="19" t="s">
        <v>222</v>
      </c>
      <c r="C39" s="19" t="s">
        <v>39</v>
      </c>
      <c r="D39" s="51" t="s">
        <v>211</v>
      </c>
      <c r="E39" s="30" t="s">
        <v>311</v>
      </c>
      <c r="F39" s="33">
        <v>0</v>
      </c>
      <c r="G39" s="33">
        <v>4</v>
      </c>
      <c r="H39" s="28">
        <f t="shared" si="0"/>
        <v>2.6666666666666665</v>
      </c>
      <c r="I39" s="22">
        <v>6</v>
      </c>
      <c r="J39" s="19">
        <v>5</v>
      </c>
      <c r="K39" s="44">
        <f t="shared" si="1"/>
        <v>4.333333333333333</v>
      </c>
      <c r="L39" s="21"/>
    </row>
    <row r="40" spans="1:13" ht="17.25" customHeight="1">
      <c r="A40" s="19">
        <v>35</v>
      </c>
      <c r="B40" s="46" t="s">
        <v>188</v>
      </c>
      <c r="C40" s="46" t="s">
        <v>73</v>
      </c>
      <c r="D40" s="51" t="s">
        <v>35</v>
      </c>
      <c r="E40" s="30" t="s">
        <v>311</v>
      </c>
      <c r="F40" s="41">
        <v>8</v>
      </c>
      <c r="G40" s="33">
        <v>4</v>
      </c>
      <c r="H40" s="28">
        <f t="shared" si="0"/>
        <v>5.333333333333333</v>
      </c>
      <c r="I40" s="33">
        <v>4</v>
      </c>
      <c r="J40" s="22">
        <v>4</v>
      </c>
      <c r="K40" s="44">
        <f t="shared" si="1"/>
        <v>4.666666666666666</v>
      </c>
      <c r="L40" s="32">
        <f>SUM(H40+J40)/2</f>
        <v>4.666666666666666</v>
      </c>
      <c r="M40" s="62"/>
    </row>
    <row r="41" spans="1:13" ht="17.25" customHeight="1">
      <c r="A41" s="19">
        <v>36</v>
      </c>
      <c r="B41" s="20" t="s">
        <v>120</v>
      </c>
      <c r="C41" s="19" t="s">
        <v>121</v>
      </c>
      <c r="D41" s="51" t="s">
        <v>16</v>
      </c>
      <c r="E41" s="30" t="s">
        <v>311</v>
      </c>
      <c r="F41" s="41">
        <v>4</v>
      </c>
      <c r="G41" s="22">
        <v>5</v>
      </c>
      <c r="H41" s="28">
        <f t="shared" si="0"/>
        <v>4.666666666666667</v>
      </c>
      <c r="I41" s="33">
        <v>4</v>
      </c>
      <c r="J41" s="22">
        <v>5</v>
      </c>
      <c r="K41" s="45">
        <f t="shared" si="1"/>
        <v>4.333333333333334</v>
      </c>
      <c r="L41" s="14">
        <f>SUM(H41+J41)/2</f>
        <v>4.833333333333334</v>
      </c>
      <c r="M41" s="62"/>
    </row>
    <row r="42" spans="1:13" ht="17.25" customHeight="1">
      <c r="A42" s="19">
        <v>37</v>
      </c>
      <c r="B42" s="20" t="s">
        <v>143</v>
      </c>
      <c r="C42" s="19" t="s">
        <v>144</v>
      </c>
      <c r="D42" s="51" t="s">
        <v>16</v>
      </c>
      <c r="E42" s="30" t="s">
        <v>311</v>
      </c>
      <c r="F42" s="22">
        <v>3</v>
      </c>
      <c r="G42" s="22">
        <v>5</v>
      </c>
      <c r="H42" s="28">
        <f t="shared" si="0"/>
        <v>4.333333333333333</v>
      </c>
      <c r="I42" s="33">
        <v>2</v>
      </c>
      <c r="J42" s="22">
        <v>4</v>
      </c>
      <c r="K42" s="45">
        <f t="shared" si="1"/>
        <v>3.1666666666666665</v>
      </c>
      <c r="L42" s="14">
        <f>SUM(H42+J42)/2</f>
        <v>4.166666666666666</v>
      </c>
      <c r="M42" s="62"/>
    </row>
    <row r="43" spans="1:12" ht="18.75">
      <c r="A43" s="19">
        <v>38</v>
      </c>
      <c r="B43" s="78" t="s">
        <v>76</v>
      </c>
      <c r="C43" s="78" t="s">
        <v>43</v>
      </c>
      <c r="D43" s="79" t="s">
        <v>23</v>
      </c>
      <c r="E43" s="80" t="s">
        <v>317</v>
      </c>
      <c r="F43" s="81">
        <v>7</v>
      </c>
      <c r="G43" s="82">
        <v>2</v>
      </c>
      <c r="H43" s="83">
        <f aca="true" t="shared" si="2" ref="H43:H81">(G43*2+F43)/3</f>
        <v>3.6666666666666665</v>
      </c>
      <c r="I43" s="84">
        <v>5</v>
      </c>
      <c r="J43" s="85"/>
      <c r="K43" s="83">
        <f aca="true" t="shared" si="3" ref="K43:K74">(H43+I43)/2</f>
        <v>4.333333333333333</v>
      </c>
      <c r="L43" s="84"/>
    </row>
    <row r="44" spans="1:12" ht="18.75">
      <c r="A44" s="19">
        <v>39</v>
      </c>
      <c r="B44" s="78" t="s">
        <v>67</v>
      </c>
      <c r="C44" s="78" t="s">
        <v>155</v>
      </c>
      <c r="D44" s="79" t="s">
        <v>23</v>
      </c>
      <c r="E44" s="77" t="s">
        <v>318</v>
      </c>
      <c r="F44" s="84">
        <v>3</v>
      </c>
      <c r="G44" s="84">
        <v>4</v>
      </c>
      <c r="H44" s="83">
        <f t="shared" si="2"/>
        <v>3.6666666666666665</v>
      </c>
      <c r="I44" s="85">
        <v>3</v>
      </c>
      <c r="J44" s="85">
        <v>5</v>
      </c>
      <c r="K44" s="83">
        <f t="shared" si="3"/>
        <v>3.333333333333333</v>
      </c>
      <c r="L44" s="83">
        <f>(H44+J44)/2</f>
        <v>4.333333333333333</v>
      </c>
    </row>
    <row r="45" spans="1:12" ht="18.75">
      <c r="A45" s="19">
        <v>40</v>
      </c>
      <c r="B45" s="78" t="s">
        <v>319</v>
      </c>
      <c r="C45" s="78" t="s">
        <v>159</v>
      </c>
      <c r="D45" s="78" t="s">
        <v>16</v>
      </c>
      <c r="E45" s="77" t="s">
        <v>318</v>
      </c>
      <c r="F45" s="84">
        <v>2</v>
      </c>
      <c r="G45" s="84">
        <v>4</v>
      </c>
      <c r="H45" s="83">
        <f t="shared" si="2"/>
        <v>3.3333333333333335</v>
      </c>
      <c r="I45" s="85">
        <v>5</v>
      </c>
      <c r="J45" s="85">
        <v>6</v>
      </c>
      <c r="K45" s="83">
        <f t="shared" si="3"/>
        <v>4.166666666666667</v>
      </c>
      <c r="L45" s="83">
        <f>(H45+J45)/2</f>
        <v>4.666666666666667</v>
      </c>
    </row>
    <row r="46" spans="1:12" ht="18.75">
      <c r="A46" s="19">
        <v>41</v>
      </c>
      <c r="B46" s="78" t="s">
        <v>320</v>
      </c>
      <c r="C46" s="78" t="s">
        <v>121</v>
      </c>
      <c r="D46" s="78" t="s">
        <v>16</v>
      </c>
      <c r="E46" s="77" t="s">
        <v>318</v>
      </c>
      <c r="F46" s="84">
        <v>4</v>
      </c>
      <c r="G46" s="84">
        <v>4</v>
      </c>
      <c r="H46" s="83">
        <f t="shared" si="2"/>
        <v>4</v>
      </c>
      <c r="I46" s="85">
        <v>5</v>
      </c>
      <c r="J46" s="85">
        <v>5</v>
      </c>
      <c r="K46" s="83">
        <f t="shared" si="3"/>
        <v>4.5</v>
      </c>
      <c r="L46" s="83">
        <f>(H46+J46)/2</f>
        <v>4.5</v>
      </c>
    </row>
    <row r="47" spans="1:12" ht="18.75">
      <c r="A47" s="19">
        <v>42</v>
      </c>
      <c r="B47" s="86" t="s">
        <v>252</v>
      </c>
      <c r="C47" s="86" t="s">
        <v>253</v>
      </c>
      <c r="D47" s="79" t="s">
        <v>62</v>
      </c>
      <c r="E47" s="77" t="s">
        <v>318</v>
      </c>
      <c r="F47" s="84">
        <v>4</v>
      </c>
      <c r="G47" s="84">
        <v>3</v>
      </c>
      <c r="H47" s="83">
        <f t="shared" si="2"/>
        <v>3.3333333333333335</v>
      </c>
      <c r="I47" s="85">
        <v>6</v>
      </c>
      <c r="J47" s="85">
        <v>6</v>
      </c>
      <c r="K47" s="83">
        <f t="shared" si="3"/>
        <v>4.666666666666667</v>
      </c>
      <c r="L47" s="83">
        <f>(H47+J47)/2</f>
        <v>4.666666666666667</v>
      </c>
    </row>
    <row r="48" spans="1:12" ht="18.75">
      <c r="A48" s="19">
        <v>43</v>
      </c>
      <c r="B48" s="86" t="s">
        <v>321</v>
      </c>
      <c r="C48" s="86" t="s">
        <v>47</v>
      </c>
      <c r="D48" s="79" t="s">
        <v>62</v>
      </c>
      <c r="E48" s="77" t="s">
        <v>322</v>
      </c>
      <c r="F48" s="85">
        <v>7</v>
      </c>
      <c r="G48" s="84"/>
      <c r="H48" s="83">
        <f t="shared" si="2"/>
        <v>2.3333333333333335</v>
      </c>
      <c r="I48" s="87"/>
      <c r="J48" s="77"/>
      <c r="K48" s="83">
        <f t="shared" si="3"/>
        <v>1.1666666666666667</v>
      </c>
      <c r="L48" s="84"/>
    </row>
    <row r="49" spans="1:12" ht="18.75">
      <c r="A49" s="19">
        <v>44</v>
      </c>
      <c r="B49" s="88" t="s">
        <v>228</v>
      </c>
      <c r="C49" s="88" t="s">
        <v>274</v>
      </c>
      <c r="D49" s="79" t="s">
        <v>35</v>
      </c>
      <c r="E49" s="77" t="s">
        <v>322</v>
      </c>
      <c r="F49" s="89">
        <v>7</v>
      </c>
      <c r="G49" s="90">
        <v>6</v>
      </c>
      <c r="H49" s="83">
        <f t="shared" si="2"/>
        <v>6.333333333333333</v>
      </c>
      <c r="I49" s="91"/>
      <c r="J49" s="77"/>
      <c r="K49" s="83">
        <f t="shared" si="3"/>
        <v>3.1666666666666665</v>
      </c>
      <c r="L49" s="84"/>
    </row>
    <row r="50" spans="1:12" ht="18.75">
      <c r="A50" s="19">
        <v>45</v>
      </c>
      <c r="B50" s="88" t="s">
        <v>186</v>
      </c>
      <c r="C50" s="88" t="s">
        <v>28</v>
      </c>
      <c r="D50" s="79" t="s">
        <v>35</v>
      </c>
      <c r="E50" s="77" t="s">
        <v>322</v>
      </c>
      <c r="F50" s="89">
        <v>7</v>
      </c>
      <c r="G50" s="90">
        <v>8</v>
      </c>
      <c r="H50" s="83">
        <f t="shared" si="2"/>
        <v>7.666666666666667</v>
      </c>
      <c r="I50" s="91"/>
      <c r="J50" s="77"/>
      <c r="K50" s="83">
        <f t="shared" si="3"/>
        <v>3.8333333333333335</v>
      </c>
      <c r="L50" s="84"/>
    </row>
    <row r="51" spans="1:12" ht="18.75">
      <c r="A51" s="19">
        <v>46</v>
      </c>
      <c r="B51" s="78" t="s">
        <v>320</v>
      </c>
      <c r="C51" s="78" t="s">
        <v>121</v>
      </c>
      <c r="D51" s="78" t="s">
        <v>16</v>
      </c>
      <c r="E51" s="77" t="s">
        <v>322</v>
      </c>
      <c r="F51" s="85">
        <v>0</v>
      </c>
      <c r="G51" s="84">
        <v>8</v>
      </c>
      <c r="H51" s="83">
        <f t="shared" si="2"/>
        <v>5.333333333333333</v>
      </c>
      <c r="I51" s="87">
        <v>4</v>
      </c>
      <c r="J51" s="77"/>
      <c r="K51" s="83">
        <f t="shared" si="3"/>
        <v>4.666666666666666</v>
      </c>
      <c r="L51" s="84"/>
    </row>
    <row r="52" spans="1:12" ht="18.75">
      <c r="A52" s="19">
        <v>47</v>
      </c>
      <c r="B52" s="86" t="s">
        <v>216</v>
      </c>
      <c r="C52" s="86" t="s">
        <v>256</v>
      </c>
      <c r="D52" s="79" t="s">
        <v>62</v>
      </c>
      <c r="E52" s="77" t="s">
        <v>323</v>
      </c>
      <c r="F52" s="92">
        <v>4</v>
      </c>
      <c r="G52" s="82"/>
      <c r="H52" s="93">
        <f t="shared" si="2"/>
        <v>1.3333333333333333</v>
      </c>
      <c r="I52" s="85">
        <v>4</v>
      </c>
      <c r="J52" s="77"/>
      <c r="K52" s="83">
        <f t="shared" si="3"/>
        <v>2.6666666666666665</v>
      </c>
      <c r="L52" s="84"/>
    </row>
    <row r="53" spans="1:12" ht="18.75">
      <c r="A53" s="19">
        <v>48</v>
      </c>
      <c r="B53" s="88" t="s">
        <v>186</v>
      </c>
      <c r="C53" s="88" t="s">
        <v>28</v>
      </c>
      <c r="D53" s="79" t="s">
        <v>35</v>
      </c>
      <c r="E53" s="77" t="s">
        <v>323</v>
      </c>
      <c r="F53" s="92">
        <v>5</v>
      </c>
      <c r="G53" s="82">
        <v>6</v>
      </c>
      <c r="H53" s="93">
        <f t="shared" si="2"/>
        <v>5.666666666666667</v>
      </c>
      <c r="I53" s="85"/>
      <c r="J53" s="77"/>
      <c r="K53" s="83">
        <f t="shared" si="3"/>
        <v>2.8333333333333335</v>
      </c>
      <c r="L53" s="84"/>
    </row>
    <row r="54" spans="1:12" ht="18.75">
      <c r="A54" s="19">
        <v>49</v>
      </c>
      <c r="B54" s="86" t="s">
        <v>321</v>
      </c>
      <c r="C54" s="86" t="s">
        <v>47</v>
      </c>
      <c r="D54" s="79" t="s">
        <v>62</v>
      </c>
      <c r="E54" s="77" t="s">
        <v>323</v>
      </c>
      <c r="F54" s="94">
        <v>5</v>
      </c>
      <c r="G54" s="95">
        <v>6</v>
      </c>
      <c r="H54" s="93">
        <f t="shared" si="2"/>
        <v>5.666666666666667</v>
      </c>
      <c r="I54" s="85"/>
      <c r="J54" s="77"/>
      <c r="K54" s="83">
        <f t="shared" si="3"/>
        <v>2.8333333333333335</v>
      </c>
      <c r="L54" s="84"/>
    </row>
    <row r="55" spans="1:12" ht="18.75">
      <c r="A55" s="19">
        <v>50</v>
      </c>
      <c r="B55" s="86" t="s">
        <v>248</v>
      </c>
      <c r="C55" s="86" t="s">
        <v>61</v>
      </c>
      <c r="D55" s="79" t="s">
        <v>62</v>
      </c>
      <c r="E55" s="77" t="s">
        <v>323</v>
      </c>
      <c r="F55" s="92">
        <v>4</v>
      </c>
      <c r="G55" s="82">
        <v>5</v>
      </c>
      <c r="H55" s="93">
        <f t="shared" si="2"/>
        <v>4.666666666666667</v>
      </c>
      <c r="I55" s="85">
        <v>4</v>
      </c>
      <c r="J55" s="77"/>
      <c r="K55" s="83">
        <f t="shared" si="3"/>
        <v>4.333333333333334</v>
      </c>
      <c r="L55" s="84"/>
    </row>
    <row r="56" spans="1:12" ht="18.75">
      <c r="A56" s="19">
        <v>51</v>
      </c>
      <c r="B56" s="86" t="s">
        <v>268</v>
      </c>
      <c r="C56" s="86" t="s">
        <v>53</v>
      </c>
      <c r="D56" s="79" t="s">
        <v>62</v>
      </c>
      <c r="E56" s="77" t="s">
        <v>323</v>
      </c>
      <c r="F56" s="92">
        <v>4</v>
      </c>
      <c r="G56" s="82">
        <v>5</v>
      </c>
      <c r="H56" s="93">
        <f t="shared" si="2"/>
        <v>4.666666666666667</v>
      </c>
      <c r="I56" s="85">
        <v>4</v>
      </c>
      <c r="J56" s="77"/>
      <c r="K56" s="83">
        <f t="shared" si="3"/>
        <v>4.333333333333334</v>
      </c>
      <c r="L56" s="84"/>
    </row>
    <row r="57" spans="1:12" ht="18.75">
      <c r="A57" s="19">
        <v>52</v>
      </c>
      <c r="B57" s="86" t="s">
        <v>60</v>
      </c>
      <c r="C57" s="86" t="s">
        <v>61</v>
      </c>
      <c r="D57" s="79" t="s">
        <v>62</v>
      </c>
      <c r="E57" s="77" t="s">
        <v>323</v>
      </c>
      <c r="F57" s="92">
        <v>5</v>
      </c>
      <c r="G57" s="82">
        <v>5</v>
      </c>
      <c r="H57" s="93">
        <f t="shared" si="2"/>
        <v>5</v>
      </c>
      <c r="I57" s="85">
        <v>4</v>
      </c>
      <c r="J57" s="77"/>
      <c r="K57" s="83">
        <f t="shared" si="3"/>
        <v>4.5</v>
      </c>
      <c r="L57" s="84"/>
    </row>
    <row r="58" spans="1:12" ht="18.75">
      <c r="A58" s="19">
        <v>53</v>
      </c>
      <c r="B58" s="86" t="s">
        <v>261</v>
      </c>
      <c r="C58" s="86" t="s">
        <v>324</v>
      </c>
      <c r="D58" s="79" t="s">
        <v>62</v>
      </c>
      <c r="E58" s="77" t="s">
        <v>323</v>
      </c>
      <c r="F58" s="92">
        <v>5</v>
      </c>
      <c r="G58" s="82">
        <v>5</v>
      </c>
      <c r="H58" s="93">
        <f t="shared" si="2"/>
        <v>5</v>
      </c>
      <c r="I58" s="85">
        <v>4</v>
      </c>
      <c r="J58" s="77"/>
      <c r="K58" s="83">
        <f t="shared" si="3"/>
        <v>4.5</v>
      </c>
      <c r="L58" s="84"/>
    </row>
    <row r="59" spans="1:12" ht="18.75">
      <c r="A59" s="19">
        <v>54</v>
      </c>
      <c r="B59" s="86" t="s">
        <v>247</v>
      </c>
      <c r="C59" s="86" t="s">
        <v>61</v>
      </c>
      <c r="D59" s="79" t="s">
        <v>62</v>
      </c>
      <c r="E59" s="77" t="s">
        <v>323</v>
      </c>
      <c r="F59" s="92">
        <v>6</v>
      </c>
      <c r="G59" s="82">
        <v>5</v>
      </c>
      <c r="H59" s="93">
        <f t="shared" si="2"/>
        <v>5.333333333333333</v>
      </c>
      <c r="I59" s="85">
        <v>4</v>
      </c>
      <c r="J59" s="77"/>
      <c r="K59" s="83">
        <f t="shared" si="3"/>
        <v>4.666666666666666</v>
      </c>
      <c r="L59" s="84"/>
    </row>
    <row r="60" spans="1:12" ht="18.75">
      <c r="A60" s="19">
        <v>55</v>
      </c>
      <c r="B60" s="86" t="s">
        <v>325</v>
      </c>
      <c r="C60" s="86" t="s">
        <v>326</v>
      </c>
      <c r="D60" s="79" t="s">
        <v>211</v>
      </c>
      <c r="E60" s="77" t="s">
        <v>323</v>
      </c>
      <c r="F60" s="92">
        <v>4</v>
      </c>
      <c r="G60" s="82">
        <v>6</v>
      </c>
      <c r="H60" s="93">
        <f t="shared" si="2"/>
        <v>5.333333333333333</v>
      </c>
      <c r="I60" s="85">
        <v>4</v>
      </c>
      <c r="J60" s="77"/>
      <c r="K60" s="83">
        <f t="shared" si="3"/>
        <v>4.666666666666666</v>
      </c>
      <c r="L60" s="84"/>
    </row>
    <row r="61" spans="1:12" ht="18.75">
      <c r="A61" s="19">
        <v>56</v>
      </c>
      <c r="B61" s="86" t="s">
        <v>234</v>
      </c>
      <c r="C61" s="86" t="s">
        <v>47</v>
      </c>
      <c r="D61" s="79" t="s">
        <v>211</v>
      </c>
      <c r="E61" s="77" t="s">
        <v>323</v>
      </c>
      <c r="F61" s="92">
        <v>4</v>
      </c>
      <c r="G61" s="82">
        <v>6</v>
      </c>
      <c r="H61" s="93">
        <f t="shared" si="2"/>
        <v>5.333333333333333</v>
      </c>
      <c r="I61" s="85">
        <v>4</v>
      </c>
      <c r="J61" s="77"/>
      <c r="K61" s="83">
        <f t="shared" si="3"/>
        <v>4.666666666666666</v>
      </c>
      <c r="L61" s="84"/>
    </row>
    <row r="62" spans="1:12" ht="18.75">
      <c r="A62" s="19">
        <v>57</v>
      </c>
      <c r="B62" s="86" t="s">
        <v>156</v>
      </c>
      <c r="C62" s="86" t="s">
        <v>51</v>
      </c>
      <c r="D62" s="79" t="s">
        <v>62</v>
      </c>
      <c r="E62" s="77" t="s">
        <v>323</v>
      </c>
      <c r="F62" s="92">
        <v>4</v>
      </c>
      <c r="G62" s="82">
        <v>6</v>
      </c>
      <c r="H62" s="93">
        <f t="shared" si="2"/>
        <v>5.333333333333333</v>
      </c>
      <c r="I62" s="85">
        <v>4</v>
      </c>
      <c r="J62" s="77"/>
      <c r="K62" s="83">
        <f t="shared" si="3"/>
        <v>4.666666666666666</v>
      </c>
      <c r="L62" s="84"/>
    </row>
    <row r="63" spans="1:12" ht="18.75">
      <c r="A63" s="19">
        <v>58</v>
      </c>
      <c r="B63" s="78" t="s">
        <v>327</v>
      </c>
      <c r="C63" s="78" t="s">
        <v>328</v>
      </c>
      <c r="D63" s="79" t="s">
        <v>23</v>
      </c>
      <c r="E63" s="77" t="s">
        <v>323</v>
      </c>
      <c r="F63" s="92">
        <v>6</v>
      </c>
      <c r="G63" s="82">
        <v>5</v>
      </c>
      <c r="H63" s="93">
        <f t="shared" si="2"/>
        <v>5.333333333333333</v>
      </c>
      <c r="I63" s="85">
        <v>4</v>
      </c>
      <c r="J63" s="77"/>
      <c r="K63" s="83">
        <f t="shared" si="3"/>
        <v>4.666666666666666</v>
      </c>
      <c r="L63" s="84"/>
    </row>
    <row r="64" spans="1:12" ht="18.75">
      <c r="A64" s="19">
        <v>59</v>
      </c>
      <c r="B64" s="86" t="s">
        <v>76</v>
      </c>
      <c r="C64" s="86" t="s">
        <v>249</v>
      </c>
      <c r="D64" s="79" t="s">
        <v>62</v>
      </c>
      <c r="E64" s="77" t="s">
        <v>323</v>
      </c>
      <c r="F64" s="92">
        <v>4</v>
      </c>
      <c r="G64" s="82">
        <v>5</v>
      </c>
      <c r="H64" s="93">
        <f t="shared" si="2"/>
        <v>4.666666666666667</v>
      </c>
      <c r="I64" s="85">
        <v>5</v>
      </c>
      <c r="J64" s="77"/>
      <c r="K64" s="83">
        <f t="shared" si="3"/>
        <v>4.833333333333334</v>
      </c>
      <c r="L64" s="84"/>
    </row>
    <row r="65" spans="1:12" ht="18.75">
      <c r="A65" s="19">
        <v>60</v>
      </c>
      <c r="B65" s="86" t="s">
        <v>214</v>
      </c>
      <c r="C65" s="86" t="s">
        <v>147</v>
      </c>
      <c r="D65" s="79" t="s">
        <v>211</v>
      </c>
      <c r="E65" s="77" t="s">
        <v>323</v>
      </c>
      <c r="F65" s="92">
        <v>5</v>
      </c>
      <c r="G65" s="82">
        <v>6</v>
      </c>
      <c r="H65" s="93">
        <f t="shared" si="2"/>
        <v>5.666666666666667</v>
      </c>
      <c r="I65" s="85">
        <v>4</v>
      </c>
      <c r="J65" s="77"/>
      <c r="K65" s="83">
        <f t="shared" si="3"/>
        <v>4.833333333333334</v>
      </c>
      <c r="L65" s="84"/>
    </row>
    <row r="66" spans="1:12" ht="18.75">
      <c r="A66" s="19">
        <v>61</v>
      </c>
      <c r="B66" s="86" t="s">
        <v>252</v>
      </c>
      <c r="C66" s="86" t="s">
        <v>253</v>
      </c>
      <c r="D66" s="79" t="s">
        <v>62</v>
      </c>
      <c r="E66" s="77" t="s">
        <v>323</v>
      </c>
      <c r="F66" s="92">
        <v>4</v>
      </c>
      <c r="G66" s="82">
        <v>5</v>
      </c>
      <c r="H66" s="93">
        <f t="shared" si="2"/>
        <v>4.666666666666667</v>
      </c>
      <c r="I66" s="85">
        <v>5</v>
      </c>
      <c r="J66" s="77"/>
      <c r="K66" s="83">
        <f t="shared" si="3"/>
        <v>4.833333333333334</v>
      </c>
      <c r="L66" s="84"/>
    </row>
    <row r="67" spans="1:12" ht="18.75">
      <c r="A67" s="19">
        <v>62</v>
      </c>
      <c r="B67" s="86" t="s">
        <v>237</v>
      </c>
      <c r="C67" s="86" t="s">
        <v>49</v>
      </c>
      <c r="D67" s="79" t="s">
        <v>211</v>
      </c>
      <c r="E67" s="77" t="s">
        <v>323</v>
      </c>
      <c r="F67" s="92">
        <v>5</v>
      </c>
      <c r="G67" s="82">
        <v>6</v>
      </c>
      <c r="H67" s="93">
        <f t="shared" si="2"/>
        <v>5.666666666666667</v>
      </c>
      <c r="I67" s="85">
        <v>4</v>
      </c>
      <c r="J67" s="77"/>
      <c r="K67" s="83">
        <f t="shared" si="3"/>
        <v>4.833333333333334</v>
      </c>
      <c r="L67" s="84"/>
    </row>
    <row r="68" spans="1:12" ht="18.75">
      <c r="A68" s="19">
        <v>63</v>
      </c>
      <c r="B68" s="86" t="s">
        <v>238</v>
      </c>
      <c r="C68" s="86" t="s">
        <v>189</v>
      </c>
      <c r="D68" s="79" t="s">
        <v>211</v>
      </c>
      <c r="E68" s="77" t="s">
        <v>323</v>
      </c>
      <c r="F68" s="92">
        <v>5</v>
      </c>
      <c r="G68" s="82">
        <v>6</v>
      </c>
      <c r="H68" s="93">
        <f t="shared" si="2"/>
        <v>5.666666666666667</v>
      </c>
      <c r="I68" s="85">
        <v>4</v>
      </c>
      <c r="J68" s="77"/>
      <c r="K68" s="83">
        <f t="shared" si="3"/>
        <v>4.833333333333334</v>
      </c>
      <c r="L68" s="84"/>
    </row>
    <row r="69" spans="1:12" ht="18.75">
      <c r="A69" s="19">
        <v>64</v>
      </c>
      <c r="B69" s="86" t="s">
        <v>254</v>
      </c>
      <c r="C69" s="86" t="s">
        <v>34</v>
      </c>
      <c r="D69" s="79" t="s">
        <v>62</v>
      </c>
      <c r="E69" s="77" t="s">
        <v>323</v>
      </c>
      <c r="F69" s="92">
        <v>5</v>
      </c>
      <c r="G69" s="82">
        <v>5</v>
      </c>
      <c r="H69" s="93">
        <f t="shared" si="2"/>
        <v>5</v>
      </c>
      <c r="I69" s="85">
        <v>0</v>
      </c>
      <c r="J69" s="77"/>
      <c r="K69" s="83">
        <f t="shared" si="3"/>
        <v>2.5</v>
      </c>
      <c r="L69" s="84"/>
    </row>
    <row r="70" spans="1:12" ht="18.75">
      <c r="A70" s="19">
        <v>65</v>
      </c>
      <c r="B70" s="86" t="s">
        <v>220</v>
      </c>
      <c r="C70" s="86" t="s">
        <v>152</v>
      </c>
      <c r="D70" s="79" t="s">
        <v>211</v>
      </c>
      <c r="E70" s="77" t="s">
        <v>323</v>
      </c>
      <c r="F70" s="92">
        <v>7</v>
      </c>
      <c r="G70" s="82">
        <v>6</v>
      </c>
      <c r="H70" s="93">
        <f t="shared" si="2"/>
        <v>6.333333333333333</v>
      </c>
      <c r="I70" s="85">
        <v>0</v>
      </c>
      <c r="J70" s="77"/>
      <c r="K70" s="83">
        <f t="shared" si="3"/>
        <v>3.1666666666666665</v>
      </c>
      <c r="L70" s="84"/>
    </row>
    <row r="71" spans="1:12" ht="18.75">
      <c r="A71" s="19">
        <v>66</v>
      </c>
      <c r="B71" s="86" t="s">
        <v>255</v>
      </c>
      <c r="C71" s="86" t="s">
        <v>152</v>
      </c>
      <c r="D71" s="79" t="s">
        <v>62</v>
      </c>
      <c r="E71" s="77" t="s">
        <v>323</v>
      </c>
      <c r="F71" s="92">
        <v>4</v>
      </c>
      <c r="G71" s="82">
        <v>6</v>
      </c>
      <c r="H71" s="93">
        <f t="shared" si="2"/>
        <v>5.333333333333333</v>
      </c>
      <c r="I71" s="85">
        <v>0</v>
      </c>
      <c r="J71" s="77"/>
      <c r="K71" s="83">
        <f t="shared" si="3"/>
        <v>2.6666666666666665</v>
      </c>
      <c r="L71" s="84"/>
    </row>
    <row r="72" spans="1:12" ht="18.75">
      <c r="A72" s="19">
        <v>67</v>
      </c>
      <c r="B72" s="86" t="s">
        <v>177</v>
      </c>
      <c r="C72" s="86" t="s">
        <v>152</v>
      </c>
      <c r="D72" s="79" t="s">
        <v>211</v>
      </c>
      <c r="E72" s="77" t="s">
        <v>323</v>
      </c>
      <c r="F72" s="92">
        <v>4</v>
      </c>
      <c r="G72" s="82">
        <v>6</v>
      </c>
      <c r="H72" s="93">
        <f t="shared" si="2"/>
        <v>5.333333333333333</v>
      </c>
      <c r="I72" s="85">
        <v>0</v>
      </c>
      <c r="J72" s="77"/>
      <c r="K72" s="83">
        <f t="shared" si="3"/>
        <v>2.6666666666666665</v>
      </c>
      <c r="L72" s="84"/>
    </row>
    <row r="73" spans="1:12" ht="18.75">
      <c r="A73" s="19">
        <v>68</v>
      </c>
      <c r="B73" s="86" t="s">
        <v>230</v>
      </c>
      <c r="C73" s="86" t="s">
        <v>155</v>
      </c>
      <c r="D73" s="79" t="s">
        <v>211</v>
      </c>
      <c r="E73" s="77" t="s">
        <v>323</v>
      </c>
      <c r="F73" s="92">
        <v>4</v>
      </c>
      <c r="G73" s="82">
        <v>6</v>
      </c>
      <c r="H73" s="93">
        <f t="shared" si="2"/>
        <v>5.333333333333333</v>
      </c>
      <c r="I73" s="85">
        <v>0</v>
      </c>
      <c r="J73" s="77"/>
      <c r="K73" s="83">
        <f t="shared" si="3"/>
        <v>2.6666666666666665</v>
      </c>
      <c r="L73" s="84"/>
    </row>
    <row r="74" spans="1:12" ht="18.75">
      <c r="A74" s="19">
        <v>69</v>
      </c>
      <c r="B74" s="86" t="s">
        <v>38</v>
      </c>
      <c r="C74" s="86" t="s">
        <v>20</v>
      </c>
      <c r="D74" s="79" t="s">
        <v>62</v>
      </c>
      <c r="E74" s="77" t="s">
        <v>323</v>
      </c>
      <c r="F74" s="92">
        <v>4</v>
      </c>
      <c r="G74" s="82">
        <v>6</v>
      </c>
      <c r="H74" s="93">
        <f t="shared" si="2"/>
        <v>5.333333333333333</v>
      </c>
      <c r="I74" s="85">
        <v>0</v>
      </c>
      <c r="J74" s="77"/>
      <c r="K74" s="83">
        <f t="shared" si="3"/>
        <v>2.6666666666666665</v>
      </c>
      <c r="L74" s="84"/>
    </row>
    <row r="75" spans="1:12" ht="18.75">
      <c r="A75" s="19">
        <v>70</v>
      </c>
      <c r="B75" s="78" t="s">
        <v>329</v>
      </c>
      <c r="C75" s="78" t="s">
        <v>132</v>
      </c>
      <c r="D75" s="78" t="s">
        <v>16</v>
      </c>
      <c r="E75" s="77" t="s">
        <v>323</v>
      </c>
      <c r="F75" s="92">
        <v>6</v>
      </c>
      <c r="G75" s="82">
        <v>7</v>
      </c>
      <c r="H75" s="93">
        <f t="shared" si="2"/>
        <v>6.666666666666667</v>
      </c>
      <c r="I75" s="96">
        <v>0</v>
      </c>
      <c r="J75" s="77"/>
      <c r="K75" s="83">
        <f aca="true" t="shared" si="4" ref="K75:K92">(H75+I75)/2</f>
        <v>3.3333333333333335</v>
      </c>
      <c r="L75" s="84"/>
    </row>
    <row r="76" spans="1:12" ht="18.75">
      <c r="A76" s="19">
        <v>71</v>
      </c>
      <c r="B76" s="78" t="s">
        <v>330</v>
      </c>
      <c r="C76" s="78" t="s">
        <v>136</v>
      </c>
      <c r="D76" s="78" t="s">
        <v>16</v>
      </c>
      <c r="E76" s="77" t="s">
        <v>323</v>
      </c>
      <c r="F76" s="92">
        <v>4</v>
      </c>
      <c r="G76" s="82">
        <v>6</v>
      </c>
      <c r="H76" s="93">
        <f t="shared" si="2"/>
        <v>5.333333333333333</v>
      </c>
      <c r="I76" s="85">
        <v>0</v>
      </c>
      <c r="J76" s="77"/>
      <c r="K76" s="83">
        <f t="shared" si="4"/>
        <v>2.6666666666666665</v>
      </c>
      <c r="L76" s="84"/>
    </row>
    <row r="77" spans="1:12" ht="18.75">
      <c r="A77" s="19">
        <v>72</v>
      </c>
      <c r="B77" s="86" t="s">
        <v>265</v>
      </c>
      <c r="C77" s="86" t="s">
        <v>73</v>
      </c>
      <c r="D77" s="79" t="s">
        <v>62</v>
      </c>
      <c r="E77" s="77" t="s">
        <v>323</v>
      </c>
      <c r="F77" s="92"/>
      <c r="G77" s="82">
        <v>6</v>
      </c>
      <c r="H77" s="93">
        <f t="shared" si="2"/>
        <v>4</v>
      </c>
      <c r="I77" s="85">
        <v>0</v>
      </c>
      <c r="J77" s="77"/>
      <c r="K77" s="83">
        <f t="shared" si="4"/>
        <v>2</v>
      </c>
      <c r="L77" s="84"/>
    </row>
    <row r="78" spans="1:12" ht="18.75">
      <c r="A78" s="19">
        <v>73</v>
      </c>
      <c r="B78" s="78" t="s">
        <v>64</v>
      </c>
      <c r="C78" s="78" t="s">
        <v>73</v>
      </c>
      <c r="D78" s="79" t="s">
        <v>23</v>
      </c>
      <c r="E78" s="77" t="s">
        <v>323</v>
      </c>
      <c r="F78" s="92">
        <v>6</v>
      </c>
      <c r="G78" s="82">
        <v>7</v>
      </c>
      <c r="H78" s="93">
        <f t="shared" si="2"/>
        <v>6.666666666666667</v>
      </c>
      <c r="I78" s="85">
        <v>0</v>
      </c>
      <c r="J78" s="77"/>
      <c r="K78" s="83">
        <f t="shared" si="4"/>
        <v>3.3333333333333335</v>
      </c>
      <c r="L78" s="84"/>
    </row>
    <row r="79" spans="1:12" ht="18.75">
      <c r="A79" s="19">
        <v>74</v>
      </c>
      <c r="B79" s="78" t="s">
        <v>331</v>
      </c>
      <c r="C79" s="78" t="s">
        <v>104</v>
      </c>
      <c r="D79" s="78" t="s">
        <v>16</v>
      </c>
      <c r="E79" s="77" t="s">
        <v>323</v>
      </c>
      <c r="F79" s="92">
        <v>5</v>
      </c>
      <c r="G79" s="82">
        <v>7</v>
      </c>
      <c r="H79" s="93">
        <f t="shared" si="2"/>
        <v>6.333333333333333</v>
      </c>
      <c r="I79" s="85">
        <v>0</v>
      </c>
      <c r="J79" s="77"/>
      <c r="K79" s="83">
        <f t="shared" si="4"/>
        <v>3.1666666666666665</v>
      </c>
      <c r="L79" s="84"/>
    </row>
    <row r="80" spans="1:12" ht="18.75">
      <c r="A80" s="19">
        <v>75</v>
      </c>
      <c r="B80" s="86" t="s">
        <v>242</v>
      </c>
      <c r="C80" s="86" t="s">
        <v>30</v>
      </c>
      <c r="D80" s="79" t="s">
        <v>211</v>
      </c>
      <c r="E80" s="77" t="s">
        <v>323</v>
      </c>
      <c r="F80" s="92">
        <v>0</v>
      </c>
      <c r="G80" s="82">
        <v>6</v>
      </c>
      <c r="H80" s="93">
        <f t="shared" si="2"/>
        <v>4</v>
      </c>
      <c r="I80" s="85">
        <v>4</v>
      </c>
      <c r="J80" s="77"/>
      <c r="K80" s="83">
        <f t="shared" si="4"/>
        <v>4</v>
      </c>
      <c r="L80" s="84"/>
    </row>
    <row r="81" spans="1:12" ht="18.75">
      <c r="A81" s="19">
        <v>76</v>
      </c>
      <c r="B81" s="78" t="s">
        <v>156</v>
      </c>
      <c r="C81" s="78" t="s">
        <v>172</v>
      </c>
      <c r="D81" s="79" t="s">
        <v>23</v>
      </c>
      <c r="E81" s="77" t="s">
        <v>323</v>
      </c>
      <c r="F81" s="92">
        <v>7</v>
      </c>
      <c r="G81" s="82">
        <v>7</v>
      </c>
      <c r="H81" s="93">
        <f t="shared" si="2"/>
        <v>7</v>
      </c>
      <c r="I81" s="85">
        <v>0</v>
      </c>
      <c r="J81" s="77"/>
      <c r="K81" s="83">
        <f t="shared" si="4"/>
        <v>3.5</v>
      </c>
      <c r="L81" s="84"/>
    </row>
    <row r="82" spans="1:12" ht="18.75">
      <c r="A82" s="19">
        <v>77</v>
      </c>
      <c r="B82" s="86" t="s">
        <v>321</v>
      </c>
      <c r="C82" s="86" t="s">
        <v>47</v>
      </c>
      <c r="D82" s="79" t="s">
        <v>62</v>
      </c>
      <c r="E82" s="77" t="s">
        <v>332</v>
      </c>
      <c r="F82" s="84"/>
      <c r="G82" s="95"/>
      <c r="H82" s="97">
        <f>(G82*2)/2</f>
        <v>0</v>
      </c>
      <c r="I82" s="95"/>
      <c r="J82" s="77"/>
      <c r="K82" s="83">
        <f t="shared" si="4"/>
        <v>0</v>
      </c>
      <c r="L82" s="84"/>
    </row>
    <row r="83" spans="1:12" ht="18.75">
      <c r="A83" s="19">
        <v>78</v>
      </c>
      <c r="B83" s="86" t="s">
        <v>216</v>
      </c>
      <c r="C83" s="86" t="s">
        <v>194</v>
      </c>
      <c r="D83" s="79" t="s">
        <v>211</v>
      </c>
      <c r="E83" s="77" t="s">
        <v>332</v>
      </c>
      <c r="F83" s="84"/>
      <c r="G83" s="98"/>
      <c r="H83" s="97">
        <f>(G83*2)/2</f>
        <v>0</v>
      </c>
      <c r="I83" s="99">
        <v>6</v>
      </c>
      <c r="J83" s="77"/>
      <c r="K83" s="83">
        <f t="shared" si="4"/>
        <v>3</v>
      </c>
      <c r="L83" s="84"/>
    </row>
    <row r="84" spans="1:12" ht="18.75">
      <c r="A84" s="19">
        <v>79</v>
      </c>
      <c r="B84" s="78" t="s">
        <v>320</v>
      </c>
      <c r="C84" s="78" t="s">
        <v>121</v>
      </c>
      <c r="D84" s="78" t="s">
        <v>16</v>
      </c>
      <c r="E84" s="77" t="s">
        <v>332</v>
      </c>
      <c r="F84" s="84">
        <v>8</v>
      </c>
      <c r="G84" s="79">
        <v>7</v>
      </c>
      <c r="H84" s="97">
        <f>(F84+G84)/2</f>
        <v>7.5</v>
      </c>
      <c r="I84" s="79">
        <v>0</v>
      </c>
      <c r="J84" s="77"/>
      <c r="K84" s="83">
        <f t="shared" si="4"/>
        <v>3.75</v>
      </c>
      <c r="L84" s="84"/>
    </row>
    <row r="85" spans="1:12" ht="18.75">
      <c r="A85" s="19">
        <v>80</v>
      </c>
      <c r="B85" s="86" t="s">
        <v>333</v>
      </c>
      <c r="C85" s="86" t="s">
        <v>119</v>
      </c>
      <c r="D85" s="79" t="s">
        <v>198</v>
      </c>
      <c r="E85" s="77" t="s">
        <v>332</v>
      </c>
      <c r="F85" s="84"/>
      <c r="G85" s="100">
        <v>7</v>
      </c>
      <c r="H85" s="97">
        <f>(F85+G85)/2</f>
        <v>3.5</v>
      </c>
      <c r="I85" s="100">
        <v>5</v>
      </c>
      <c r="J85" s="77"/>
      <c r="K85" s="83">
        <f t="shared" si="4"/>
        <v>4.25</v>
      </c>
      <c r="L85" s="84"/>
    </row>
    <row r="86" spans="1:12" ht="18.75">
      <c r="A86" s="19">
        <v>81</v>
      </c>
      <c r="B86" s="86" t="s">
        <v>265</v>
      </c>
      <c r="C86" s="86" t="s">
        <v>73</v>
      </c>
      <c r="D86" s="79" t="s">
        <v>62</v>
      </c>
      <c r="E86" s="77" t="s">
        <v>332</v>
      </c>
      <c r="F86" s="84"/>
      <c r="G86" s="98">
        <v>4</v>
      </c>
      <c r="H86" s="97">
        <f>(G86*2)/2</f>
        <v>4</v>
      </c>
      <c r="I86" s="99">
        <v>5</v>
      </c>
      <c r="J86" s="77"/>
      <c r="K86" s="83">
        <f t="shared" si="4"/>
        <v>4.5</v>
      </c>
      <c r="L86" s="84"/>
    </row>
    <row r="87" spans="1:12" ht="18.75">
      <c r="A87" s="19">
        <v>82</v>
      </c>
      <c r="B87" s="86" t="s">
        <v>48</v>
      </c>
      <c r="C87" s="86" t="s">
        <v>334</v>
      </c>
      <c r="D87" s="79" t="s">
        <v>198</v>
      </c>
      <c r="E87" s="77" t="s">
        <v>332</v>
      </c>
      <c r="F87" s="84">
        <v>3</v>
      </c>
      <c r="G87" s="100">
        <v>6</v>
      </c>
      <c r="H87" s="97">
        <f>(F87+G87)/2</f>
        <v>4.5</v>
      </c>
      <c r="I87" s="100">
        <v>5</v>
      </c>
      <c r="J87" s="77"/>
      <c r="K87" s="83">
        <f t="shared" si="4"/>
        <v>4.75</v>
      </c>
      <c r="L87" s="84"/>
    </row>
    <row r="88" spans="1:12" ht="18.75">
      <c r="A88" s="19">
        <v>83</v>
      </c>
      <c r="B88" s="78" t="s">
        <v>335</v>
      </c>
      <c r="C88" s="78" t="s">
        <v>70</v>
      </c>
      <c r="D88" s="78" t="s">
        <v>16</v>
      </c>
      <c r="E88" s="77" t="s">
        <v>332</v>
      </c>
      <c r="F88" s="84">
        <v>0</v>
      </c>
      <c r="G88" s="79">
        <v>7</v>
      </c>
      <c r="H88" s="97">
        <f>(F88+G88)/2</f>
        <v>3.5</v>
      </c>
      <c r="I88" s="79">
        <v>6</v>
      </c>
      <c r="J88" s="77"/>
      <c r="K88" s="83">
        <f t="shared" si="4"/>
        <v>4.75</v>
      </c>
      <c r="L88" s="84"/>
    </row>
    <row r="89" spans="1:12" ht="18.75">
      <c r="A89" s="19">
        <v>84</v>
      </c>
      <c r="B89" s="78" t="s">
        <v>24</v>
      </c>
      <c r="C89" s="78" t="s">
        <v>30</v>
      </c>
      <c r="D89" s="79" t="s">
        <v>23</v>
      </c>
      <c r="E89" s="77" t="s">
        <v>332</v>
      </c>
      <c r="F89" s="84">
        <v>7</v>
      </c>
      <c r="G89" s="79">
        <v>4</v>
      </c>
      <c r="H89" s="97">
        <f>(F89+G89)/2</f>
        <v>5.5</v>
      </c>
      <c r="I89" s="79">
        <v>4</v>
      </c>
      <c r="J89" s="77"/>
      <c r="K89" s="83">
        <f t="shared" si="4"/>
        <v>4.75</v>
      </c>
      <c r="L89" s="84"/>
    </row>
    <row r="90" spans="1:12" ht="18.75">
      <c r="A90" s="19">
        <v>85</v>
      </c>
      <c r="B90" s="86" t="s">
        <v>325</v>
      </c>
      <c r="C90" s="86" t="s">
        <v>326</v>
      </c>
      <c r="D90" s="79" t="s">
        <v>211</v>
      </c>
      <c r="E90" s="77" t="s">
        <v>332</v>
      </c>
      <c r="F90" s="84"/>
      <c r="G90" s="98">
        <v>6</v>
      </c>
      <c r="H90" s="97">
        <f>(G90*2)/2</f>
        <v>6</v>
      </c>
      <c r="I90" s="99">
        <v>0</v>
      </c>
      <c r="J90" s="77"/>
      <c r="K90" s="83">
        <f t="shared" si="4"/>
        <v>3</v>
      </c>
      <c r="L90" s="84"/>
    </row>
    <row r="91" spans="1:12" ht="18.75">
      <c r="A91" s="19">
        <v>86</v>
      </c>
      <c r="B91" s="86" t="s">
        <v>38</v>
      </c>
      <c r="C91" s="86" t="s">
        <v>336</v>
      </c>
      <c r="D91" s="79" t="s">
        <v>198</v>
      </c>
      <c r="E91" s="77" t="s">
        <v>332</v>
      </c>
      <c r="F91" s="84">
        <v>7</v>
      </c>
      <c r="G91" s="100">
        <v>6</v>
      </c>
      <c r="H91" s="97">
        <f>(F91+G91)/2</f>
        <v>6.5</v>
      </c>
      <c r="I91" s="100">
        <v>0</v>
      </c>
      <c r="J91" s="77"/>
      <c r="K91" s="83">
        <f t="shared" si="4"/>
        <v>3.25</v>
      </c>
      <c r="L91" s="84"/>
    </row>
    <row r="92" spans="1:12" ht="18.75">
      <c r="A92" s="19">
        <v>87</v>
      </c>
      <c r="B92" s="86" t="s">
        <v>337</v>
      </c>
      <c r="C92" s="86" t="s">
        <v>53</v>
      </c>
      <c r="D92" s="79" t="s">
        <v>198</v>
      </c>
      <c r="E92" s="77" t="s">
        <v>332</v>
      </c>
      <c r="F92" s="84">
        <v>6</v>
      </c>
      <c r="G92" s="100">
        <v>7</v>
      </c>
      <c r="H92" s="97">
        <f>(F92+G92)/2</f>
        <v>6.5</v>
      </c>
      <c r="I92" s="100">
        <v>0</v>
      </c>
      <c r="J92" s="77"/>
      <c r="K92" s="83">
        <f t="shared" si="4"/>
        <v>3.25</v>
      </c>
      <c r="L92" s="84"/>
    </row>
    <row r="93" spans="1:12" ht="18.75">
      <c r="A93" s="19">
        <v>88</v>
      </c>
      <c r="B93" s="86" t="s">
        <v>38</v>
      </c>
      <c r="C93" s="86" t="s">
        <v>336</v>
      </c>
      <c r="D93" s="79" t="s">
        <v>198</v>
      </c>
      <c r="E93" s="77" t="s">
        <v>338</v>
      </c>
      <c r="F93" s="93">
        <v>0</v>
      </c>
      <c r="G93" s="84">
        <v>0</v>
      </c>
      <c r="H93" s="84">
        <v>0</v>
      </c>
      <c r="I93" s="93">
        <v>7</v>
      </c>
      <c r="J93" s="84"/>
      <c r="K93" s="83">
        <v>3.5</v>
      </c>
      <c r="L93" s="84"/>
    </row>
    <row r="94" spans="1:12" ht="18.75">
      <c r="A94" s="19">
        <v>89</v>
      </c>
      <c r="B94" s="86" t="s">
        <v>65</v>
      </c>
      <c r="C94" s="86" t="s">
        <v>167</v>
      </c>
      <c r="D94" s="79" t="s">
        <v>198</v>
      </c>
      <c r="E94" s="77" t="s">
        <v>338</v>
      </c>
      <c r="F94" s="101">
        <v>5</v>
      </c>
      <c r="G94" s="102">
        <v>0</v>
      </c>
      <c r="H94" s="103">
        <f>(G94*2+F94)/3</f>
        <v>1.6666666666666667</v>
      </c>
      <c r="I94" s="102">
        <v>7</v>
      </c>
      <c r="J94" s="100"/>
      <c r="K94" s="104">
        <f>(H94+I94)/2</f>
        <v>4.333333333333333</v>
      </c>
      <c r="L94" s="84"/>
    </row>
    <row r="95" spans="1:12" ht="18.75">
      <c r="A95" s="19">
        <v>90</v>
      </c>
      <c r="B95" s="78" t="s">
        <v>320</v>
      </c>
      <c r="C95" s="78" t="s">
        <v>121</v>
      </c>
      <c r="D95" s="78" t="s">
        <v>16</v>
      </c>
      <c r="E95" s="77" t="s">
        <v>339</v>
      </c>
      <c r="F95" s="93">
        <v>6</v>
      </c>
      <c r="G95" s="84">
        <v>0</v>
      </c>
      <c r="H95" s="93">
        <v>2</v>
      </c>
      <c r="I95" s="93"/>
      <c r="J95" s="84"/>
      <c r="K95" s="83">
        <v>1</v>
      </c>
      <c r="L95" s="84"/>
    </row>
    <row r="96" spans="1:12" ht="18.75">
      <c r="A96" s="19">
        <v>91</v>
      </c>
      <c r="B96" s="88" t="s">
        <v>182</v>
      </c>
      <c r="C96" s="88" t="s">
        <v>183</v>
      </c>
      <c r="D96" s="79" t="s">
        <v>35</v>
      </c>
      <c r="E96" s="77" t="s">
        <v>339</v>
      </c>
      <c r="F96" s="105">
        <v>5</v>
      </c>
      <c r="G96" s="101">
        <v>0</v>
      </c>
      <c r="H96" s="106">
        <f aca="true" t="shared" si="5" ref="H96:H113">(G96*2+F96)/3</f>
        <v>1.6666666666666667</v>
      </c>
      <c r="I96" s="102">
        <v>5</v>
      </c>
      <c r="J96" s="102"/>
      <c r="K96" s="104">
        <f aca="true" t="shared" si="6" ref="K96:K111">(H96+I96)/2</f>
        <v>3.3333333333333335</v>
      </c>
      <c r="L96" s="84"/>
    </row>
    <row r="97" spans="1:12" ht="18.75">
      <c r="A97" s="19">
        <v>92</v>
      </c>
      <c r="B97" s="86" t="s">
        <v>216</v>
      </c>
      <c r="C97" s="86" t="s">
        <v>270</v>
      </c>
      <c r="D97" s="79" t="s">
        <v>62</v>
      </c>
      <c r="E97" s="77" t="s">
        <v>339</v>
      </c>
      <c r="F97" s="105">
        <v>0</v>
      </c>
      <c r="G97" s="105">
        <v>5</v>
      </c>
      <c r="H97" s="106">
        <f t="shared" si="5"/>
        <v>3.3333333333333335</v>
      </c>
      <c r="I97" s="105">
        <v>5</v>
      </c>
      <c r="J97" s="107">
        <v>5</v>
      </c>
      <c r="K97" s="104">
        <f t="shared" si="6"/>
        <v>4.166666666666667</v>
      </c>
      <c r="L97" s="104">
        <v>4.2</v>
      </c>
    </row>
    <row r="98" spans="1:12" ht="18.75">
      <c r="A98" s="19">
        <v>93</v>
      </c>
      <c r="B98" s="86" t="s">
        <v>216</v>
      </c>
      <c r="C98" s="86" t="s">
        <v>256</v>
      </c>
      <c r="D98" s="79" t="s">
        <v>62</v>
      </c>
      <c r="E98" s="77" t="s">
        <v>339</v>
      </c>
      <c r="F98" s="105">
        <v>0</v>
      </c>
      <c r="G98" s="105">
        <v>6</v>
      </c>
      <c r="H98" s="106">
        <f t="shared" si="5"/>
        <v>4</v>
      </c>
      <c r="I98" s="105">
        <v>5</v>
      </c>
      <c r="J98" s="107">
        <v>4</v>
      </c>
      <c r="K98" s="104">
        <f t="shared" si="6"/>
        <v>4.5</v>
      </c>
      <c r="L98" s="104">
        <v>4</v>
      </c>
    </row>
    <row r="99" spans="1:12" ht="18.75">
      <c r="A99" s="19">
        <v>94</v>
      </c>
      <c r="B99" s="86" t="s">
        <v>325</v>
      </c>
      <c r="C99" s="86" t="s">
        <v>326</v>
      </c>
      <c r="D99" s="79" t="s">
        <v>211</v>
      </c>
      <c r="E99" s="77" t="s">
        <v>340</v>
      </c>
      <c r="F99" s="105">
        <v>6</v>
      </c>
      <c r="G99" s="102">
        <v>6</v>
      </c>
      <c r="H99" s="108">
        <f t="shared" si="5"/>
        <v>6</v>
      </c>
      <c r="I99" s="105">
        <v>0</v>
      </c>
      <c r="J99" s="100"/>
      <c r="K99" s="104">
        <f t="shared" si="6"/>
        <v>3</v>
      </c>
      <c r="L99" s="84"/>
    </row>
    <row r="100" spans="1:12" ht="18.75">
      <c r="A100" s="19">
        <v>95</v>
      </c>
      <c r="B100" s="86" t="s">
        <v>38</v>
      </c>
      <c r="C100" s="86" t="s">
        <v>336</v>
      </c>
      <c r="D100" s="79" t="s">
        <v>198</v>
      </c>
      <c r="E100" s="77" t="s">
        <v>340</v>
      </c>
      <c r="F100" s="109">
        <v>8</v>
      </c>
      <c r="G100" s="100">
        <v>6</v>
      </c>
      <c r="H100" s="108">
        <f t="shared" si="5"/>
        <v>6.666666666666667</v>
      </c>
      <c r="I100" s="110">
        <v>0</v>
      </c>
      <c r="J100" s="100"/>
      <c r="K100" s="104">
        <f t="shared" si="6"/>
        <v>3.3333333333333335</v>
      </c>
      <c r="L100" s="84"/>
    </row>
    <row r="101" spans="1:12" ht="18.75">
      <c r="A101" s="19">
        <v>96</v>
      </c>
      <c r="B101" s="78" t="s">
        <v>320</v>
      </c>
      <c r="C101" s="78" t="s">
        <v>121</v>
      </c>
      <c r="D101" s="78" t="s">
        <v>16</v>
      </c>
      <c r="E101" s="77" t="s">
        <v>340</v>
      </c>
      <c r="F101" s="105">
        <v>7</v>
      </c>
      <c r="G101" s="111">
        <v>7</v>
      </c>
      <c r="H101" s="108">
        <f t="shared" si="5"/>
        <v>7</v>
      </c>
      <c r="I101" s="111">
        <v>0</v>
      </c>
      <c r="J101" s="105"/>
      <c r="K101" s="112">
        <f t="shared" si="6"/>
        <v>3.5</v>
      </c>
      <c r="L101" s="84"/>
    </row>
    <row r="102" spans="1:12" ht="18.75">
      <c r="A102" s="19">
        <v>97</v>
      </c>
      <c r="B102" s="86" t="s">
        <v>38</v>
      </c>
      <c r="C102" s="86" t="s">
        <v>336</v>
      </c>
      <c r="D102" s="79" t="s">
        <v>198</v>
      </c>
      <c r="E102" s="77" t="s">
        <v>342</v>
      </c>
      <c r="F102" s="102"/>
      <c r="G102" s="102"/>
      <c r="H102" s="103">
        <f t="shared" si="5"/>
        <v>0</v>
      </c>
      <c r="I102" s="105">
        <v>0</v>
      </c>
      <c r="J102" s="100"/>
      <c r="K102" s="104">
        <f t="shared" si="6"/>
        <v>0</v>
      </c>
      <c r="L102" s="84"/>
    </row>
    <row r="103" spans="1:12" ht="18.75">
      <c r="A103" s="19">
        <v>98</v>
      </c>
      <c r="B103" s="88" t="s">
        <v>177</v>
      </c>
      <c r="C103" s="88" t="s">
        <v>152</v>
      </c>
      <c r="D103" s="79" t="s">
        <v>35</v>
      </c>
      <c r="E103" s="77" t="s">
        <v>342</v>
      </c>
      <c r="F103" s="102"/>
      <c r="G103" s="102"/>
      <c r="H103" s="106">
        <f t="shared" si="5"/>
        <v>0</v>
      </c>
      <c r="I103" s="105">
        <v>8</v>
      </c>
      <c r="J103" s="100"/>
      <c r="K103" s="104">
        <f t="shared" si="6"/>
        <v>4</v>
      </c>
      <c r="L103" s="84"/>
    </row>
    <row r="104" spans="1:12" ht="18.75">
      <c r="A104" s="19">
        <v>99</v>
      </c>
      <c r="B104" s="86" t="s">
        <v>341</v>
      </c>
      <c r="C104" s="86" t="s">
        <v>136</v>
      </c>
      <c r="D104" s="79" t="s">
        <v>211</v>
      </c>
      <c r="E104" s="77" t="s">
        <v>342</v>
      </c>
      <c r="F104" s="105">
        <v>8</v>
      </c>
      <c r="G104" s="105">
        <v>8</v>
      </c>
      <c r="H104" s="106">
        <f t="shared" si="5"/>
        <v>8</v>
      </c>
      <c r="I104" s="105"/>
      <c r="J104" s="100"/>
      <c r="K104" s="104">
        <f t="shared" si="6"/>
        <v>4</v>
      </c>
      <c r="L104" s="84"/>
    </row>
    <row r="105" spans="1:12" ht="18.75">
      <c r="A105" s="19">
        <v>100</v>
      </c>
      <c r="B105" s="88" t="s">
        <v>58</v>
      </c>
      <c r="C105" s="88" t="s">
        <v>30</v>
      </c>
      <c r="D105" s="79" t="s">
        <v>35</v>
      </c>
      <c r="E105" s="77" t="s">
        <v>342</v>
      </c>
      <c r="F105" s="102"/>
      <c r="G105" s="102"/>
      <c r="H105" s="106">
        <f t="shared" si="5"/>
        <v>0</v>
      </c>
      <c r="I105" s="105">
        <v>8</v>
      </c>
      <c r="J105" s="100"/>
      <c r="K105" s="104">
        <f t="shared" si="6"/>
        <v>4</v>
      </c>
      <c r="L105" s="84"/>
    </row>
    <row r="106" spans="1:12" ht="18.75">
      <c r="A106" s="19">
        <v>101</v>
      </c>
      <c r="B106" s="86" t="s">
        <v>216</v>
      </c>
      <c r="C106" s="86" t="s">
        <v>194</v>
      </c>
      <c r="D106" s="79" t="s">
        <v>211</v>
      </c>
      <c r="E106" s="77" t="s">
        <v>343</v>
      </c>
      <c r="F106" s="105">
        <v>3</v>
      </c>
      <c r="G106" s="105">
        <v>0</v>
      </c>
      <c r="H106" s="106">
        <f t="shared" si="5"/>
        <v>1</v>
      </c>
      <c r="I106" s="105">
        <v>0</v>
      </c>
      <c r="J106" s="113">
        <v>5</v>
      </c>
      <c r="K106" s="104">
        <f t="shared" si="6"/>
        <v>0.5</v>
      </c>
      <c r="L106" s="114">
        <v>3</v>
      </c>
    </row>
    <row r="107" spans="1:12" ht="18.75">
      <c r="A107" s="19">
        <v>102</v>
      </c>
      <c r="B107" s="86" t="s">
        <v>67</v>
      </c>
      <c r="C107" s="86" t="s">
        <v>59</v>
      </c>
      <c r="D107" s="79" t="s">
        <v>62</v>
      </c>
      <c r="E107" s="77" t="s">
        <v>343</v>
      </c>
      <c r="F107" s="105">
        <v>7</v>
      </c>
      <c r="G107" s="105">
        <v>0</v>
      </c>
      <c r="H107" s="106">
        <f t="shared" si="5"/>
        <v>2.3333333333333335</v>
      </c>
      <c r="I107" s="105">
        <v>5</v>
      </c>
      <c r="J107" s="113">
        <v>6</v>
      </c>
      <c r="K107" s="104">
        <f t="shared" si="6"/>
        <v>3.666666666666667</v>
      </c>
      <c r="L107" s="110">
        <v>4.2</v>
      </c>
    </row>
    <row r="108" spans="1:12" ht="18.75">
      <c r="A108" s="19">
        <v>103</v>
      </c>
      <c r="B108" s="78" t="s">
        <v>320</v>
      </c>
      <c r="C108" s="78" t="s">
        <v>121</v>
      </c>
      <c r="D108" s="78" t="s">
        <v>16</v>
      </c>
      <c r="E108" s="77" t="s">
        <v>344</v>
      </c>
      <c r="F108" s="105">
        <v>8</v>
      </c>
      <c r="G108" s="105">
        <v>0</v>
      </c>
      <c r="H108" s="106">
        <f t="shared" si="5"/>
        <v>2.6666666666666665</v>
      </c>
      <c r="I108" s="105">
        <v>5</v>
      </c>
      <c r="J108" s="105"/>
      <c r="K108" s="115">
        <f t="shared" si="6"/>
        <v>3.833333333333333</v>
      </c>
      <c r="L108" s="84"/>
    </row>
    <row r="109" spans="1:12" ht="18.75">
      <c r="A109" s="19">
        <v>104</v>
      </c>
      <c r="B109" s="86" t="s">
        <v>74</v>
      </c>
      <c r="C109" s="86" t="s">
        <v>75</v>
      </c>
      <c r="D109" s="79" t="s">
        <v>62</v>
      </c>
      <c r="E109" s="77" t="s">
        <v>344</v>
      </c>
      <c r="F109" s="116">
        <v>5</v>
      </c>
      <c r="G109" s="105">
        <v>4</v>
      </c>
      <c r="H109" s="103">
        <f t="shared" si="5"/>
        <v>4.333333333333333</v>
      </c>
      <c r="I109" s="105">
        <v>4</v>
      </c>
      <c r="J109" s="107">
        <v>5</v>
      </c>
      <c r="K109" s="117">
        <f t="shared" si="6"/>
        <v>4.166666666666666</v>
      </c>
      <c r="L109" s="84"/>
    </row>
    <row r="110" spans="1:12" ht="18.75">
      <c r="A110" s="19">
        <v>105</v>
      </c>
      <c r="B110" s="86" t="s">
        <v>216</v>
      </c>
      <c r="C110" s="86" t="s">
        <v>256</v>
      </c>
      <c r="D110" s="79" t="s">
        <v>62</v>
      </c>
      <c r="E110" s="77" t="s">
        <v>344</v>
      </c>
      <c r="F110" s="116">
        <v>7</v>
      </c>
      <c r="G110" s="105">
        <v>0</v>
      </c>
      <c r="H110" s="103">
        <f t="shared" si="5"/>
        <v>2.3333333333333335</v>
      </c>
      <c r="I110" s="105">
        <v>6</v>
      </c>
      <c r="J110" s="107">
        <v>7</v>
      </c>
      <c r="K110" s="117">
        <f t="shared" si="6"/>
        <v>4.166666666666667</v>
      </c>
      <c r="L110" s="84"/>
    </row>
    <row r="111" spans="1:12" ht="18.75">
      <c r="A111" s="19">
        <v>106</v>
      </c>
      <c r="B111" s="78" t="s">
        <v>345</v>
      </c>
      <c r="C111" s="78" t="s">
        <v>39</v>
      </c>
      <c r="D111" s="78" t="s">
        <v>16</v>
      </c>
      <c r="E111" s="77" t="s">
        <v>344</v>
      </c>
      <c r="F111" s="102">
        <v>5</v>
      </c>
      <c r="G111" s="102">
        <v>0</v>
      </c>
      <c r="H111" s="118">
        <f t="shared" si="5"/>
        <v>1.6666666666666667</v>
      </c>
      <c r="I111" s="102">
        <v>7</v>
      </c>
      <c r="J111" s="102"/>
      <c r="K111" s="119">
        <f t="shared" si="6"/>
        <v>4.333333333333333</v>
      </c>
      <c r="L111" s="84"/>
    </row>
    <row r="112" spans="1:12" ht="18.75">
      <c r="A112" s="19">
        <v>107</v>
      </c>
      <c r="B112" s="86" t="s">
        <v>235</v>
      </c>
      <c r="C112" s="86" t="s">
        <v>236</v>
      </c>
      <c r="D112" s="79" t="s">
        <v>211</v>
      </c>
      <c r="E112" s="77" t="s">
        <v>344</v>
      </c>
      <c r="F112" s="105">
        <v>0</v>
      </c>
      <c r="G112" s="105">
        <v>6</v>
      </c>
      <c r="H112" s="106">
        <f t="shared" si="5"/>
        <v>4</v>
      </c>
      <c r="I112" s="105">
        <v>5</v>
      </c>
      <c r="J112" s="105"/>
      <c r="K112" s="104">
        <f>(I112+H112)/2</f>
        <v>4.5</v>
      </c>
      <c r="L112" s="84"/>
    </row>
    <row r="113" spans="1:12" ht="18.75">
      <c r="A113" s="19">
        <v>108</v>
      </c>
      <c r="B113" s="78" t="s">
        <v>71</v>
      </c>
      <c r="C113" s="78" t="s">
        <v>346</v>
      </c>
      <c r="D113" s="78" t="s">
        <v>16</v>
      </c>
      <c r="E113" s="77" t="s">
        <v>344</v>
      </c>
      <c r="F113" s="105">
        <v>8</v>
      </c>
      <c r="G113" s="105"/>
      <c r="H113" s="106">
        <f t="shared" si="5"/>
        <v>2.6666666666666665</v>
      </c>
      <c r="I113" s="105">
        <v>7</v>
      </c>
      <c r="J113" s="105"/>
      <c r="K113" s="115">
        <f>(H113+I113)/2</f>
        <v>4.833333333333333</v>
      </c>
      <c r="L113" s="84"/>
    </row>
    <row r="114" spans="1:12" ht="18.75">
      <c r="A114" s="19"/>
      <c r="B114" s="231" t="s">
        <v>345</v>
      </c>
      <c r="C114" s="231" t="s">
        <v>39</v>
      </c>
      <c r="D114" s="231" t="s">
        <v>16</v>
      </c>
      <c r="E114" s="77" t="s">
        <v>434</v>
      </c>
      <c r="F114" s="234">
        <v>7</v>
      </c>
      <c r="G114" s="235">
        <v>7</v>
      </c>
      <c r="H114" s="236">
        <f aca="true" t="shared" si="7" ref="H114:H125">(G114*2+F114)/3</f>
        <v>7</v>
      </c>
      <c r="I114" s="237">
        <v>0</v>
      </c>
      <c r="J114" s="236">
        <f aca="true" t="shared" si="8" ref="J114:J125">(H114+I114)/2</f>
        <v>3.5</v>
      </c>
      <c r="K114" s="115"/>
      <c r="L114" s="84"/>
    </row>
    <row r="115" spans="1:12" ht="18.75">
      <c r="A115" s="19"/>
      <c r="B115" s="231" t="s">
        <v>335</v>
      </c>
      <c r="C115" s="231" t="s">
        <v>70</v>
      </c>
      <c r="D115" s="231" t="s">
        <v>16</v>
      </c>
      <c r="E115" s="77" t="s">
        <v>434</v>
      </c>
      <c r="F115" s="234">
        <v>8</v>
      </c>
      <c r="G115" s="235">
        <v>7</v>
      </c>
      <c r="H115" s="236">
        <f t="shared" si="7"/>
        <v>7.333333333333333</v>
      </c>
      <c r="I115" s="237">
        <v>0</v>
      </c>
      <c r="J115" s="236">
        <f t="shared" si="8"/>
        <v>3.6666666666666665</v>
      </c>
      <c r="K115" s="115"/>
      <c r="L115" s="84"/>
    </row>
    <row r="116" spans="1:12" ht="18.75">
      <c r="A116" s="19"/>
      <c r="B116" s="231" t="s">
        <v>432</v>
      </c>
      <c r="C116" s="231" t="s">
        <v>262</v>
      </c>
      <c r="D116" s="232" t="s">
        <v>23</v>
      </c>
      <c r="E116" s="77" t="s">
        <v>434</v>
      </c>
      <c r="F116" s="238">
        <v>8</v>
      </c>
      <c r="G116" s="235">
        <v>7</v>
      </c>
      <c r="H116" s="236">
        <f t="shared" si="7"/>
        <v>7.333333333333333</v>
      </c>
      <c r="I116" s="237">
        <v>0</v>
      </c>
      <c r="J116" s="236">
        <f t="shared" si="8"/>
        <v>3.6666666666666665</v>
      </c>
      <c r="K116" s="115"/>
      <c r="L116" s="84"/>
    </row>
    <row r="117" spans="1:12" ht="21.75" customHeight="1">
      <c r="A117" s="19"/>
      <c r="B117" s="231" t="s">
        <v>433</v>
      </c>
      <c r="C117" s="231" t="s">
        <v>28</v>
      </c>
      <c r="D117" s="231" t="s">
        <v>16</v>
      </c>
      <c r="E117" s="77" t="s">
        <v>434</v>
      </c>
      <c r="F117" s="234">
        <v>8</v>
      </c>
      <c r="G117" s="235">
        <v>7</v>
      </c>
      <c r="H117" s="236">
        <f t="shared" si="7"/>
        <v>7.333333333333333</v>
      </c>
      <c r="I117" s="237">
        <v>0</v>
      </c>
      <c r="J117" s="236">
        <f t="shared" si="8"/>
        <v>3.6666666666666665</v>
      </c>
      <c r="K117" s="115"/>
      <c r="L117" s="84"/>
    </row>
    <row r="118" spans="1:12" ht="18.75">
      <c r="A118" s="19"/>
      <c r="B118" s="233" t="s">
        <v>248</v>
      </c>
      <c r="C118" s="233" t="s">
        <v>61</v>
      </c>
      <c r="D118" s="232" t="s">
        <v>62</v>
      </c>
      <c r="E118" s="77" t="s">
        <v>434</v>
      </c>
      <c r="F118" s="239">
        <v>8</v>
      </c>
      <c r="G118" s="235">
        <v>8</v>
      </c>
      <c r="H118" s="236">
        <f t="shared" si="7"/>
        <v>8</v>
      </c>
      <c r="I118" s="237">
        <v>0</v>
      </c>
      <c r="J118" s="236">
        <f t="shared" si="8"/>
        <v>4</v>
      </c>
      <c r="K118" s="115"/>
      <c r="L118" s="84"/>
    </row>
    <row r="119" spans="1:12" ht="18.75">
      <c r="A119" s="19"/>
      <c r="B119" s="231" t="s">
        <v>29</v>
      </c>
      <c r="C119" s="231" t="s">
        <v>30</v>
      </c>
      <c r="D119" s="232" t="s">
        <v>23</v>
      </c>
      <c r="E119" s="77" t="s">
        <v>434</v>
      </c>
      <c r="F119" s="238">
        <v>8</v>
      </c>
      <c r="G119" s="235">
        <v>6</v>
      </c>
      <c r="H119" s="236">
        <f t="shared" si="7"/>
        <v>6.666666666666667</v>
      </c>
      <c r="I119" s="237">
        <v>2</v>
      </c>
      <c r="J119" s="236">
        <f t="shared" si="8"/>
        <v>4.333333333333334</v>
      </c>
      <c r="K119" s="115"/>
      <c r="L119" s="84"/>
    </row>
    <row r="120" spans="1:12" ht="18.75">
      <c r="A120" s="19"/>
      <c r="B120" s="231" t="s">
        <v>165</v>
      </c>
      <c r="C120" s="231" t="s">
        <v>140</v>
      </c>
      <c r="D120" s="232" t="s">
        <v>23</v>
      </c>
      <c r="E120" s="77" t="s">
        <v>434</v>
      </c>
      <c r="F120" s="238">
        <v>6</v>
      </c>
      <c r="G120" s="235">
        <v>5</v>
      </c>
      <c r="H120" s="236">
        <f t="shared" si="7"/>
        <v>5.333333333333333</v>
      </c>
      <c r="I120" s="237">
        <v>4</v>
      </c>
      <c r="J120" s="236">
        <f t="shared" si="8"/>
        <v>4.666666666666666</v>
      </c>
      <c r="K120" s="115"/>
      <c r="L120" s="84"/>
    </row>
    <row r="121" spans="1:12" ht="18.75">
      <c r="A121" s="19"/>
      <c r="B121" s="231" t="s">
        <v>320</v>
      </c>
      <c r="C121" s="231" t="s">
        <v>121</v>
      </c>
      <c r="D121" s="231" t="s">
        <v>16</v>
      </c>
      <c r="E121" s="77" t="s">
        <v>434</v>
      </c>
      <c r="F121" s="234">
        <v>7</v>
      </c>
      <c r="G121" s="235">
        <v>5</v>
      </c>
      <c r="H121" s="236">
        <f t="shared" si="7"/>
        <v>5.666666666666667</v>
      </c>
      <c r="I121" s="237">
        <v>4</v>
      </c>
      <c r="J121" s="236">
        <f t="shared" si="8"/>
        <v>4.833333333333334</v>
      </c>
      <c r="K121" s="115"/>
      <c r="L121" s="84"/>
    </row>
    <row r="122" spans="1:12" ht="18.75">
      <c r="A122" s="19"/>
      <c r="B122" s="231" t="s">
        <v>133</v>
      </c>
      <c r="C122" s="231" t="s">
        <v>104</v>
      </c>
      <c r="D122" s="232" t="s">
        <v>23</v>
      </c>
      <c r="E122" s="77" t="s">
        <v>434</v>
      </c>
      <c r="F122" s="238">
        <v>8</v>
      </c>
      <c r="G122" s="235">
        <v>6</v>
      </c>
      <c r="H122" s="236">
        <f t="shared" si="7"/>
        <v>6.666666666666667</v>
      </c>
      <c r="I122" s="237">
        <v>3</v>
      </c>
      <c r="J122" s="236">
        <f t="shared" si="8"/>
        <v>4.833333333333334</v>
      </c>
      <c r="K122" s="115"/>
      <c r="L122" s="84"/>
    </row>
    <row r="123" spans="1:12" ht="18.75">
      <c r="A123" s="19">
        <v>109</v>
      </c>
      <c r="B123" s="2" t="s">
        <v>113</v>
      </c>
      <c r="C123" s="73" t="s">
        <v>114</v>
      </c>
      <c r="D123" s="73" t="s">
        <v>109</v>
      </c>
      <c r="E123" s="73" t="s">
        <v>350</v>
      </c>
      <c r="F123" s="121">
        <v>6</v>
      </c>
      <c r="G123" s="121">
        <v>6</v>
      </c>
      <c r="H123" s="122">
        <f t="shared" si="7"/>
        <v>6</v>
      </c>
      <c r="I123" s="123"/>
      <c r="J123" s="124">
        <f t="shared" si="8"/>
        <v>3</v>
      </c>
      <c r="K123" s="75"/>
      <c r="L123" s="67"/>
    </row>
    <row r="124" spans="1:12" ht="18.75">
      <c r="A124" s="19">
        <v>110</v>
      </c>
      <c r="B124" s="2" t="s">
        <v>349</v>
      </c>
      <c r="C124" s="73" t="s">
        <v>61</v>
      </c>
      <c r="D124" s="73" t="s">
        <v>109</v>
      </c>
      <c r="E124" s="73" t="s">
        <v>350</v>
      </c>
      <c r="F124" s="121"/>
      <c r="G124" s="121">
        <v>3</v>
      </c>
      <c r="H124" s="122">
        <f t="shared" si="7"/>
        <v>2</v>
      </c>
      <c r="I124" s="123">
        <v>6</v>
      </c>
      <c r="J124" s="124">
        <f t="shared" si="8"/>
        <v>4</v>
      </c>
      <c r="K124" s="75"/>
      <c r="L124" s="67"/>
    </row>
    <row r="125" spans="1:12" ht="18.75">
      <c r="A125" s="19">
        <v>111</v>
      </c>
      <c r="B125" s="2" t="s">
        <v>113</v>
      </c>
      <c r="C125" s="73" t="s">
        <v>114</v>
      </c>
      <c r="D125" s="73" t="s">
        <v>109</v>
      </c>
      <c r="E125" s="73" t="s">
        <v>351</v>
      </c>
      <c r="F125" s="121">
        <v>7</v>
      </c>
      <c r="G125" s="121">
        <v>8</v>
      </c>
      <c r="H125" s="122">
        <f t="shared" si="7"/>
        <v>7.666666666666667</v>
      </c>
      <c r="I125" s="125" t="s">
        <v>352</v>
      </c>
      <c r="J125" s="126" t="e">
        <f t="shared" si="8"/>
        <v>#VALUE!</v>
      </c>
      <c r="K125" s="75"/>
      <c r="L125" s="67"/>
    </row>
    <row r="126" spans="1:12" ht="18.75">
      <c r="A126" s="19">
        <v>112</v>
      </c>
      <c r="B126" s="2" t="s">
        <v>113</v>
      </c>
      <c r="C126" s="73" t="s">
        <v>114</v>
      </c>
      <c r="D126" s="73" t="s">
        <v>109</v>
      </c>
      <c r="E126" s="73" t="s">
        <v>353</v>
      </c>
      <c r="F126" s="72">
        <v>0</v>
      </c>
      <c r="G126" s="72">
        <v>0</v>
      </c>
      <c r="H126" s="72">
        <v>0</v>
      </c>
      <c r="I126" s="72">
        <v>0</v>
      </c>
      <c r="J126" s="67"/>
      <c r="K126" s="75"/>
      <c r="L126" s="67"/>
    </row>
    <row r="127" spans="1:12" ht="18.75">
      <c r="A127" s="19">
        <v>113</v>
      </c>
      <c r="B127" s="2" t="s">
        <v>349</v>
      </c>
      <c r="C127" s="73" t="s">
        <v>61</v>
      </c>
      <c r="D127" s="73" t="s">
        <v>109</v>
      </c>
      <c r="E127" s="73" t="s">
        <v>353</v>
      </c>
      <c r="F127" s="72">
        <v>0</v>
      </c>
      <c r="G127" s="72">
        <v>0</v>
      </c>
      <c r="H127" s="72">
        <v>0</v>
      </c>
      <c r="I127" s="72">
        <v>0</v>
      </c>
      <c r="J127" s="67"/>
      <c r="K127" s="75"/>
      <c r="L127" s="67"/>
    </row>
    <row r="128" spans="1:12" ht="20.25">
      <c r="A128" s="19">
        <v>114</v>
      </c>
      <c r="B128" s="2" t="s">
        <v>83</v>
      </c>
      <c r="C128" s="73" t="s">
        <v>22</v>
      </c>
      <c r="D128" s="73" t="s">
        <v>292</v>
      </c>
      <c r="E128" s="73" t="s">
        <v>373</v>
      </c>
      <c r="F128" s="121">
        <v>8</v>
      </c>
      <c r="G128" s="127">
        <v>2</v>
      </c>
      <c r="H128" s="128">
        <f aca="true" t="shared" si="9" ref="H128:H161">(F128+G128*2)/3</f>
        <v>4</v>
      </c>
      <c r="I128" s="129">
        <v>0</v>
      </c>
      <c r="J128" s="128">
        <f aca="true" t="shared" si="10" ref="J128:J164">(H128+I128)/2</f>
        <v>2</v>
      </c>
      <c r="K128" s="75"/>
      <c r="L128" s="67"/>
    </row>
    <row r="129" spans="1:12" ht="20.25">
      <c r="A129" s="19">
        <v>115</v>
      </c>
      <c r="B129" s="2" t="s">
        <v>290</v>
      </c>
      <c r="C129" s="73" t="s">
        <v>285</v>
      </c>
      <c r="D129" s="73" t="s">
        <v>292</v>
      </c>
      <c r="E129" s="73" t="s">
        <v>373</v>
      </c>
      <c r="F129" s="70">
        <v>0</v>
      </c>
      <c r="G129" s="71">
        <v>5</v>
      </c>
      <c r="H129" s="128">
        <f t="shared" si="9"/>
        <v>3.3333333333333335</v>
      </c>
      <c r="I129" s="130">
        <v>2</v>
      </c>
      <c r="J129" s="128">
        <f t="shared" si="10"/>
        <v>2.666666666666667</v>
      </c>
      <c r="K129" s="75"/>
      <c r="L129" s="67"/>
    </row>
    <row r="130" spans="1:12" ht="20.25">
      <c r="A130" s="19">
        <v>116</v>
      </c>
      <c r="B130" s="2" t="s">
        <v>288</v>
      </c>
      <c r="C130" s="73" t="s">
        <v>32</v>
      </c>
      <c r="D130" s="73" t="s">
        <v>292</v>
      </c>
      <c r="E130" s="73" t="s">
        <v>373</v>
      </c>
      <c r="F130" s="121">
        <v>7</v>
      </c>
      <c r="G130" s="127">
        <v>5</v>
      </c>
      <c r="H130" s="128">
        <f t="shared" si="9"/>
        <v>5.666666666666667</v>
      </c>
      <c r="I130" s="129">
        <v>0</v>
      </c>
      <c r="J130" s="128">
        <f t="shared" si="10"/>
        <v>2.8333333333333335</v>
      </c>
      <c r="K130" s="75"/>
      <c r="L130" s="67"/>
    </row>
    <row r="131" spans="1:12" ht="20.25">
      <c r="A131" s="19">
        <v>117</v>
      </c>
      <c r="B131" s="2" t="s">
        <v>393</v>
      </c>
      <c r="C131" s="73" t="s">
        <v>299</v>
      </c>
      <c r="D131" s="73" t="s">
        <v>292</v>
      </c>
      <c r="E131" s="73" t="s">
        <v>373</v>
      </c>
      <c r="F131" s="121">
        <v>8</v>
      </c>
      <c r="G131" s="71">
        <v>5</v>
      </c>
      <c r="H131" s="128">
        <f t="shared" si="9"/>
        <v>6</v>
      </c>
      <c r="I131" s="130">
        <v>0</v>
      </c>
      <c r="J131" s="128">
        <f t="shared" si="10"/>
        <v>3</v>
      </c>
      <c r="K131" s="75"/>
      <c r="L131" s="67"/>
    </row>
    <row r="132" spans="1:12" ht="20.25">
      <c r="A132" s="19">
        <v>118</v>
      </c>
      <c r="B132" s="2" t="s">
        <v>394</v>
      </c>
      <c r="C132" s="73" t="s">
        <v>383</v>
      </c>
      <c r="D132" s="73" t="s">
        <v>292</v>
      </c>
      <c r="E132" s="73" t="s">
        <v>373</v>
      </c>
      <c r="F132" s="121">
        <v>5</v>
      </c>
      <c r="G132" s="127">
        <v>7</v>
      </c>
      <c r="H132" s="128">
        <f t="shared" si="9"/>
        <v>6.333333333333333</v>
      </c>
      <c r="I132" s="129">
        <v>0</v>
      </c>
      <c r="J132" s="128">
        <f t="shared" si="10"/>
        <v>3.1666666666666665</v>
      </c>
      <c r="K132" s="75"/>
      <c r="L132" s="67"/>
    </row>
    <row r="133" spans="1:12" ht="20.25">
      <c r="A133" s="19">
        <v>119</v>
      </c>
      <c r="B133" s="2" t="s">
        <v>297</v>
      </c>
      <c r="C133" s="73" t="s">
        <v>47</v>
      </c>
      <c r="D133" s="73" t="s">
        <v>292</v>
      </c>
      <c r="E133" s="73" t="s">
        <v>373</v>
      </c>
      <c r="F133" s="121">
        <v>5</v>
      </c>
      <c r="G133" s="71">
        <v>4</v>
      </c>
      <c r="H133" s="128">
        <f t="shared" si="9"/>
        <v>4.333333333333333</v>
      </c>
      <c r="I133" s="130">
        <v>2</v>
      </c>
      <c r="J133" s="128">
        <f t="shared" si="10"/>
        <v>3.1666666666666665</v>
      </c>
      <c r="K133" s="75"/>
      <c r="L133" s="67"/>
    </row>
    <row r="134" spans="1:12" ht="20.25">
      <c r="A134" s="19">
        <v>120</v>
      </c>
      <c r="B134" s="2" t="s">
        <v>395</v>
      </c>
      <c r="C134" s="73" t="s">
        <v>384</v>
      </c>
      <c r="D134" s="73" t="s">
        <v>292</v>
      </c>
      <c r="E134" s="73" t="s">
        <v>373</v>
      </c>
      <c r="F134" s="121">
        <v>7</v>
      </c>
      <c r="G134" s="71">
        <v>6</v>
      </c>
      <c r="H134" s="128">
        <f t="shared" si="9"/>
        <v>6.333333333333333</v>
      </c>
      <c r="I134" s="130">
        <v>0</v>
      </c>
      <c r="J134" s="128">
        <f t="shared" si="10"/>
        <v>3.1666666666666665</v>
      </c>
      <c r="K134" s="75"/>
      <c r="L134" s="67"/>
    </row>
    <row r="135" spans="1:12" ht="20.25">
      <c r="A135" s="19">
        <v>121</v>
      </c>
      <c r="B135" s="2" t="s">
        <v>300</v>
      </c>
      <c r="C135" s="73" t="s">
        <v>204</v>
      </c>
      <c r="D135" s="73" t="s">
        <v>292</v>
      </c>
      <c r="E135" s="73" t="s">
        <v>373</v>
      </c>
      <c r="F135" s="121">
        <v>8</v>
      </c>
      <c r="G135" s="71">
        <v>0</v>
      </c>
      <c r="H135" s="128">
        <f t="shared" si="9"/>
        <v>2.6666666666666665</v>
      </c>
      <c r="I135" s="130">
        <v>4</v>
      </c>
      <c r="J135" s="128">
        <f t="shared" si="10"/>
        <v>3.333333333333333</v>
      </c>
      <c r="K135" s="75"/>
      <c r="L135" s="67"/>
    </row>
    <row r="136" spans="1:12" ht="20.25">
      <c r="A136" s="19">
        <v>122</v>
      </c>
      <c r="B136" s="2" t="s">
        <v>89</v>
      </c>
      <c r="C136" s="73" t="s">
        <v>20</v>
      </c>
      <c r="D136" s="73" t="s">
        <v>292</v>
      </c>
      <c r="E136" s="73" t="s">
        <v>373</v>
      </c>
      <c r="F136" s="131">
        <v>8</v>
      </c>
      <c r="G136" s="71">
        <v>6</v>
      </c>
      <c r="H136" s="128">
        <f t="shared" si="9"/>
        <v>6.666666666666667</v>
      </c>
      <c r="I136" s="130">
        <v>0</v>
      </c>
      <c r="J136" s="128">
        <f t="shared" si="10"/>
        <v>3.3333333333333335</v>
      </c>
      <c r="K136" s="75"/>
      <c r="L136" s="67"/>
    </row>
    <row r="137" spans="1:12" ht="20.25">
      <c r="A137" s="19">
        <v>123</v>
      </c>
      <c r="B137" s="2" t="s">
        <v>289</v>
      </c>
      <c r="C137" s="73" t="s">
        <v>180</v>
      </c>
      <c r="D137" s="73" t="s">
        <v>292</v>
      </c>
      <c r="E137" s="73" t="s">
        <v>373</v>
      </c>
      <c r="F137" s="121">
        <v>6</v>
      </c>
      <c r="G137" s="127">
        <v>7</v>
      </c>
      <c r="H137" s="128">
        <f t="shared" si="9"/>
        <v>6.666666666666667</v>
      </c>
      <c r="I137" s="129">
        <v>0</v>
      </c>
      <c r="J137" s="128">
        <f t="shared" si="10"/>
        <v>3.3333333333333335</v>
      </c>
      <c r="K137" s="75"/>
      <c r="L137" s="67"/>
    </row>
    <row r="138" spans="1:12" ht="20.25">
      <c r="A138" s="19">
        <v>124</v>
      </c>
      <c r="B138" s="2" t="s">
        <v>90</v>
      </c>
      <c r="C138" s="73" t="s">
        <v>385</v>
      </c>
      <c r="D138" s="73" t="s">
        <v>292</v>
      </c>
      <c r="E138" s="73" t="s">
        <v>373</v>
      </c>
      <c r="F138" s="121">
        <v>8</v>
      </c>
      <c r="G138" s="71">
        <v>6</v>
      </c>
      <c r="H138" s="128">
        <f t="shared" si="9"/>
        <v>6.666666666666667</v>
      </c>
      <c r="I138" s="130">
        <v>0</v>
      </c>
      <c r="J138" s="128">
        <f t="shared" si="10"/>
        <v>3.3333333333333335</v>
      </c>
      <c r="K138" s="75"/>
      <c r="L138" s="67"/>
    </row>
    <row r="139" spans="1:12" ht="20.25">
      <c r="A139" s="19">
        <v>125</v>
      </c>
      <c r="B139" s="2" t="s">
        <v>355</v>
      </c>
      <c r="C139" s="73" t="s">
        <v>39</v>
      </c>
      <c r="D139" s="73" t="s">
        <v>292</v>
      </c>
      <c r="E139" s="73" t="s">
        <v>373</v>
      </c>
      <c r="F139" s="121">
        <v>7</v>
      </c>
      <c r="G139" s="71">
        <v>7</v>
      </c>
      <c r="H139" s="128">
        <f t="shared" si="9"/>
        <v>7</v>
      </c>
      <c r="I139" s="130">
        <v>0</v>
      </c>
      <c r="J139" s="128">
        <f t="shared" si="10"/>
        <v>3.5</v>
      </c>
      <c r="K139" s="75"/>
      <c r="L139" s="67"/>
    </row>
    <row r="140" spans="1:12" ht="20.25">
      <c r="A140" s="19">
        <v>126</v>
      </c>
      <c r="B140" s="2" t="s">
        <v>389</v>
      </c>
      <c r="C140" s="73" t="s">
        <v>385</v>
      </c>
      <c r="D140" s="73" t="s">
        <v>292</v>
      </c>
      <c r="E140" s="73" t="s">
        <v>373</v>
      </c>
      <c r="F140" s="121">
        <v>7</v>
      </c>
      <c r="G140" s="71">
        <v>7</v>
      </c>
      <c r="H140" s="128">
        <f t="shared" si="9"/>
        <v>7</v>
      </c>
      <c r="I140" s="130">
        <v>0</v>
      </c>
      <c r="J140" s="128">
        <f t="shared" si="10"/>
        <v>3.5</v>
      </c>
      <c r="K140" s="75"/>
      <c r="L140" s="67"/>
    </row>
    <row r="141" spans="1:12" ht="20.25">
      <c r="A141" s="19">
        <v>127</v>
      </c>
      <c r="B141" s="2" t="s">
        <v>356</v>
      </c>
      <c r="C141" s="73" t="s">
        <v>194</v>
      </c>
      <c r="D141" s="73" t="s">
        <v>292</v>
      </c>
      <c r="E141" s="73" t="s">
        <v>373</v>
      </c>
      <c r="F141" s="121">
        <v>5</v>
      </c>
      <c r="G141" s="71">
        <v>6</v>
      </c>
      <c r="H141" s="128">
        <f t="shared" si="9"/>
        <v>5.666666666666667</v>
      </c>
      <c r="I141" s="130">
        <v>2</v>
      </c>
      <c r="J141" s="128">
        <f t="shared" si="10"/>
        <v>3.8333333333333335</v>
      </c>
      <c r="K141" s="75"/>
      <c r="L141" s="67"/>
    </row>
    <row r="142" spans="1:12" ht="20.25">
      <c r="A142" s="19">
        <v>128</v>
      </c>
      <c r="B142" s="2" t="s">
        <v>357</v>
      </c>
      <c r="C142" s="73" t="s">
        <v>152</v>
      </c>
      <c r="D142" s="73" t="s">
        <v>292</v>
      </c>
      <c r="E142" s="73" t="s">
        <v>373</v>
      </c>
      <c r="F142" s="121">
        <v>8</v>
      </c>
      <c r="G142" s="127">
        <v>8</v>
      </c>
      <c r="H142" s="128">
        <f t="shared" si="9"/>
        <v>8</v>
      </c>
      <c r="I142" s="129">
        <v>0</v>
      </c>
      <c r="J142" s="128">
        <f t="shared" si="10"/>
        <v>4</v>
      </c>
      <c r="K142" s="75"/>
      <c r="L142" s="67"/>
    </row>
    <row r="143" spans="1:12" ht="20.25">
      <c r="A143" s="19">
        <v>129</v>
      </c>
      <c r="B143" s="2" t="s">
        <v>392</v>
      </c>
      <c r="C143" s="73" t="s">
        <v>88</v>
      </c>
      <c r="D143" s="73" t="s">
        <v>292</v>
      </c>
      <c r="E143" s="73" t="s">
        <v>373</v>
      </c>
      <c r="F143" s="121">
        <v>8</v>
      </c>
      <c r="G143" s="71">
        <v>5</v>
      </c>
      <c r="H143" s="128">
        <f t="shared" si="9"/>
        <v>6</v>
      </c>
      <c r="I143" s="130">
        <v>2</v>
      </c>
      <c r="J143" s="128">
        <f t="shared" si="10"/>
        <v>4</v>
      </c>
      <c r="K143" s="75"/>
      <c r="L143" s="67"/>
    </row>
    <row r="144" spans="1:12" ht="20.25">
      <c r="A144" s="19">
        <v>130</v>
      </c>
      <c r="B144" s="2" t="s">
        <v>358</v>
      </c>
      <c r="C144" s="73" t="s">
        <v>299</v>
      </c>
      <c r="D144" s="73" t="s">
        <v>292</v>
      </c>
      <c r="E144" s="73" t="s">
        <v>373</v>
      </c>
      <c r="F144" s="121">
        <v>7</v>
      </c>
      <c r="G144" s="71">
        <v>6</v>
      </c>
      <c r="H144" s="128">
        <f t="shared" si="9"/>
        <v>6.333333333333333</v>
      </c>
      <c r="I144" s="130">
        <v>2</v>
      </c>
      <c r="J144" s="128">
        <f t="shared" si="10"/>
        <v>4.166666666666666</v>
      </c>
      <c r="K144" s="75"/>
      <c r="L144" s="67"/>
    </row>
    <row r="145" spans="1:12" ht="20.25">
      <c r="A145" s="19">
        <v>131</v>
      </c>
      <c r="B145" s="2" t="s">
        <v>359</v>
      </c>
      <c r="C145" s="73" t="s">
        <v>41</v>
      </c>
      <c r="D145" s="73" t="s">
        <v>292</v>
      </c>
      <c r="E145" s="73" t="s">
        <v>373</v>
      </c>
      <c r="F145" s="121">
        <v>7</v>
      </c>
      <c r="G145" s="71">
        <v>6</v>
      </c>
      <c r="H145" s="128">
        <f t="shared" si="9"/>
        <v>6.333333333333333</v>
      </c>
      <c r="I145" s="130">
        <v>2</v>
      </c>
      <c r="J145" s="128">
        <f t="shared" si="10"/>
        <v>4.166666666666666</v>
      </c>
      <c r="K145" s="75"/>
      <c r="L145" s="67"/>
    </row>
    <row r="146" spans="1:12" ht="20.25">
      <c r="A146" s="19">
        <v>132</v>
      </c>
      <c r="B146" s="2" t="s">
        <v>360</v>
      </c>
      <c r="C146" s="73" t="s">
        <v>61</v>
      </c>
      <c r="D146" s="73" t="s">
        <v>292</v>
      </c>
      <c r="E146" s="73" t="s">
        <v>373</v>
      </c>
      <c r="F146" s="121">
        <v>7</v>
      </c>
      <c r="G146" s="127">
        <v>6</v>
      </c>
      <c r="H146" s="128">
        <f t="shared" si="9"/>
        <v>6.333333333333333</v>
      </c>
      <c r="I146" s="129">
        <v>2</v>
      </c>
      <c r="J146" s="128">
        <f t="shared" si="10"/>
        <v>4.166666666666666</v>
      </c>
      <c r="K146" s="75"/>
      <c r="L146" s="67"/>
    </row>
    <row r="147" spans="1:12" ht="20.25">
      <c r="A147" s="19">
        <v>133</v>
      </c>
      <c r="B147" s="2" t="s">
        <v>361</v>
      </c>
      <c r="C147" s="73" t="s">
        <v>81</v>
      </c>
      <c r="D147" s="73" t="s">
        <v>292</v>
      </c>
      <c r="E147" s="73" t="s">
        <v>373</v>
      </c>
      <c r="F147" s="121">
        <v>8</v>
      </c>
      <c r="G147" s="127">
        <v>4</v>
      </c>
      <c r="H147" s="128">
        <f t="shared" si="9"/>
        <v>5.333333333333333</v>
      </c>
      <c r="I147" s="129">
        <v>3</v>
      </c>
      <c r="J147" s="128">
        <f t="shared" si="10"/>
        <v>4.166666666666666</v>
      </c>
      <c r="K147" s="75"/>
      <c r="L147" s="67"/>
    </row>
    <row r="148" spans="1:12" ht="20.25">
      <c r="A148" s="19">
        <v>134</v>
      </c>
      <c r="B148" s="74" t="s">
        <v>362</v>
      </c>
      <c r="C148" s="73" t="s">
        <v>305</v>
      </c>
      <c r="D148" s="73" t="s">
        <v>292</v>
      </c>
      <c r="E148" s="73" t="s">
        <v>373</v>
      </c>
      <c r="F148" s="121">
        <v>8</v>
      </c>
      <c r="G148" s="71">
        <v>1</v>
      </c>
      <c r="H148" s="128">
        <f t="shared" si="9"/>
        <v>3.3333333333333335</v>
      </c>
      <c r="I148" s="130">
        <v>5</v>
      </c>
      <c r="J148" s="128">
        <f t="shared" si="10"/>
        <v>4.166666666666667</v>
      </c>
      <c r="K148" s="75"/>
      <c r="L148" s="67"/>
    </row>
    <row r="149" spans="1:12" ht="20.25">
      <c r="A149" s="19">
        <v>135</v>
      </c>
      <c r="B149" s="2" t="s">
        <v>363</v>
      </c>
      <c r="C149" s="73" t="s">
        <v>386</v>
      </c>
      <c r="D149" s="73" t="s">
        <v>292</v>
      </c>
      <c r="E149" s="73" t="s">
        <v>373</v>
      </c>
      <c r="F149" s="121">
        <v>7</v>
      </c>
      <c r="G149" s="71">
        <v>5</v>
      </c>
      <c r="H149" s="128">
        <f t="shared" si="9"/>
        <v>5.666666666666667</v>
      </c>
      <c r="I149" s="130">
        <v>3</v>
      </c>
      <c r="J149" s="128">
        <f t="shared" si="10"/>
        <v>4.333333333333334</v>
      </c>
      <c r="K149" s="75"/>
      <c r="L149" s="67"/>
    </row>
    <row r="150" spans="1:12" ht="20.25">
      <c r="A150" s="19">
        <v>136</v>
      </c>
      <c r="B150" s="2" t="s">
        <v>391</v>
      </c>
      <c r="C150" s="73" t="s">
        <v>245</v>
      </c>
      <c r="D150" s="73" t="s">
        <v>292</v>
      </c>
      <c r="E150" s="73" t="s">
        <v>373</v>
      </c>
      <c r="F150" s="121">
        <v>7</v>
      </c>
      <c r="G150" s="71">
        <v>5</v>
      </c>
      <c r="H150" s="128">
        <f t="shared" si="9"/>
        <v>5.666666666666667</v>
      </c>
      <c r="I150" s="130">
        <v>3</v>
      </c>
      <c r="J150" s="128">
        <f t="shared" si="10"/>
        <v>4.333333333333334</v>
      </c>
      <c r="K150" s="75"/>
      <c r="L150" s="67"/>
    </row>
    <row r="151" spans="1:12" ht="20.25">
      <c r="A151" s="19">
        <v>137</v>
      </c>
      <c r="B151" s="2" t="s">
        <v>364</v>
      </c>
      <c r="C151" s="73" t="s">
        <v>167</v>
      </c>
      <c r="D151" s="73" t="s">
        <v>292</v>
      </c>
      <c r="E151" s="73" t="s">
        <v>373</v>
      </c>
      <c r="F151" s="121">
        <v>8</v>
      </c>
      <c r="G151" s="71">
        <v>5</v>
      </c>
      <c r="H151" s="128">
        <f t="shared" si="9"/>
        <v>6</v>
      </c>
      <c r="I151" s="130">
        <v>3</v>
      </c>
      <c r="J151" s="128">
        <f t="shared" si="10"/>
        <v>4.5</v>
      </c>
      <c r="K151" s="75"/>
      <c r="L151" s="67"/>
    </row>
    <row r="152" spans="1:12" ht="20.25">
      <c r="A152" s="19">
        <v>138</v>
      </c>
      <c r="B152" s="2" t="s">
        <v>127</v>
      </c>
      <c r="C152" s="73" t="s">
        <v>22</v>
      </c>
      <c r="D152" s="73" t="s">
        <v>292</v>
      </c>
      <c r="E152" s="73" t="s">
        <v>373</v>
      </c>
      <c r="F152" s="121">
        <v>7</v>
      </c>
      <c r="G152" s="127">
        <v>7</v>
      </c>
      <c r="H152" s="128">
        <f t="shared" si="9"/>
        <v>7</v>
      </c>
      <c r="I152" s="129">
        <v>2</v>
      </c>
      <c r="J152" s="128">
        <f t="shared" si="10"/>
        <v>4.5</v>
      </c>
      <c r="K152" s="75"/>
      <c r="L152" s="67"/>
    </row>
    <row r="153" spans="1:12" ht="20.25">
      <c r="A153" s="19">
        <v>139</v>
      </c>
      <c r="B153" s="2" t="s">
        <v>365</v>
      </c>
      <c r="C153" s="73" t="s">
        <v>296</v>
      </c>
      <c r="D153" s="73" t="s">
        <v>292</v>
      </c>
      <c r="E153" s="73" t="s">
        <v>373</v>
      </c>
      <c r="F153" s="121">
        <v>7</v>
      </c>
      <c r="G153" s="71">
        <v>3</v>
      </c>
      <c r="H153" s="128">
        <f t="shared" si="9"/>
        <v>4.333333333333333</v>
      </c>
      <c r="I153" s="130">
        <v>5</v>
      </c>
      <c r="J153" s="128">
        <f t="shared" si="10"/>
        <v>4.666666666666666</v>
      </c>
      <c r="K153" s="75"/>
      <c r="L153" s="67"/>
    </row>
    <row r="154" spans="1:12" ht="20.25">
      <c r="A154" s="19">
        <v>140</v>
      </c>
      <c r="B154" s="2" t="s">
        <v>366</v>
      </c>
      <c r="C154" s="73" t="s">
        <v>387</v>
      </c>
      <c r="D154" s="73" t="s">
        <v>292</v>
      </c>
      <c r="E154" s="73" t="s">
        <v>373</v>
      </c>
      <c r="F154" s="121">
        <v>7</v>
      </c>
      <c r="G154" s="71">
        <v>6</v>
      </c>
      <c r="H154" s="128">
        <f t="shared" si="9"/>
        <v>6.333333333333333</v>
      </c>
      <c r="I154" s="130">
        <v>3</v>
      </c>
      <c r="J154" s="128">
        <f t="shared" si="10"/>
        <v>4.666666666666666</v>
      </c>
      <c r="K154" s="75"/>
      <c r="L154" s="67"/>
    </row>
    <row r="155" spans="1:12" ht="20.25">
      <c r="A155" s="19">
        <v>141</v>
      </c>
      <c r="B155" s="2" t="s">
        <v>367</v>
      </c>
      <c r="C155" s="73" t="s">
        <v>303</v>
      </c>
      <c r="D155" s="73" t="s">
        <v>292</v>
      </c>
      <c r="E155" s="73" t="s">
        <v>373</v>
      </c>
      <c r="F155" s="121">
        <v>8</v>
      </c>
      <c r="G155" s="71">
        <v>7</v>
      </c>
      <c r="H155" s="128">
        <f t="shared" si="9"/>
        <v>7.333333333333333</v>
      </c>
      <c r="I155" s="130">
        <v>2</v>
      </c>
      <c r="J155" s="128">
        <f t="shared" si="10"/>
        <v>4.666666666666666</v>
      </c>
      <c r="K155" s="75"/>
      <c r="L155" s="67"/>
    </row>
    <row r="156" spans="1:12" ht="20.25">
      <c r="A156" s="19">
        <v>142</v>
      </c>
      <c r="B156" s="2" t="s">
        <v>390</v>
      </c>
      <c r="C156" s="73" t="s">
        <v>47</v>
      </c>
      <c r="D156" s="73" t="s">
        <v>292</v>
      </c>
      <c r="E156" s="73" t="s">
        <v>373</v>
      </c>
      <c r="F156" s="121">
        <v>8</v>
      </c>
      <c r="G156" s="71">
        <v>7</v>
      </c>
      <c r="H156" s="128">
        <f t="shared" si="9"/>
        <v>7.333333333333333</v>
      </c>
      <c r="I156" s="130">
        <v>2</v>
      </c>
      <c r="J156" s="128">
        <f t="shared" si="10"/>
        <v>4.666666666666666</v>
      </c>
      <c r="K156" s="75"/>
      <c r="L156" s="67"/>
    </row>
    <row r="157" spans="1:12" ht="20.25">
      <c r="A157" s="19">
        <v>143</v>
      </c>
      <c r="B157" s="2" t="s">
        <v>368</v>
      </c>
      <c r="C157" s="73" t="s">
        <v>59</v>
      </c>
      <c r="D157" s="73" t="s">
        <v>292</v>
      </c>
      <c r="E157" s="73" t="s">
        <v>373</v>
      </c>
      <c r="F157" s="121">
        <v>8</v>
      </c>
      <c r="G157" s="71">
        <v>7</v>
      </c>
      <c r="H157" s="128">
        <f t="shared" si="9"/>
        <v>7.333333333333333</v>
      </c>
      <c r="I157" s="130">
        <v>2</v>
      </c>
      <c r="J157" s="128">
        <f t="shared" si="10"/>
        <v>4.666666666666666</v>
      </c>
      <c r="K157" s="75"/>
      <c r="L157" s="67"/>
    </row>
    <row r="158" spans="1:12" ht="20.25">
      <c r="A158" s="19">
        <v>144</v>
      </c>
      <c r="B158" s="2" t="s">
        <v>369</v>
      </c>
      <c r="C158" s="73" t="s">
        <v>88</v>
      </c>
      <c r="D158" s="73" t="s">
        <v>292</v>
      </c>
      <c r="E158" s="73" t="s">
        <v>373</v>
      </c>
      <c r="F158" s="121">
        <v>8</v>
      </c>
      <c r="G158" s="71">
        <v>6</v>
      </c>
      <c r="H158" s="128">
        <f t="shared" si="9"/>
        <v>6.666666666666667</v>
      </c>
      <c r="I158" s="130">
        <v>3</v>
      </c>
      <c r="J158" s="128">
        <f t="shared" si="10"/>
        <v>4.833333333333334</v>
      </c>
      <c r="K158" s="75"/>
      <c r="L158" s="67"/>
    </row>
    <row r="159" spans="1:12" ht="20.25">
      <c r="A159" s="19">
        <v>145</v>
      </c>
      <c r="B159" s="2" t="s">
        <v>370</v>
      </c>
      <c r="C159" s="73" t="s">
        <v>147</v>
      </c>
      <c r="D159" s="73" t="s">
        <v>292</v>
      </c>
      <c r="E159" s="73" t="s">
        <v>373</v>
      </c>
      <c r="F159" s="121">
        <v>8</v>
      </c>
      <c r="G159" s="127">
        <v>6</v>
      </c>
      <c r="H159" s="128">
        <f t="shared" si="9"/>
        <v>6.666666666666667</v>
      </c>
      <c r="I159" s="129">
        <v>3</v>
      </c>
      <c r="J159" s="128">
        <f t="shared" si="10"/>
        <v>4.833333333333334</v>
      </c>
      <c r="K159" s="75"/>
      <c r="L159" s="67"/>
    </row>
    <row r="160" spans="1:12" ht="20.25">
      <c r="A160" s="19">
        <v>146</v>
      </c>
      <c r="B160" s="2" t="s">
        <v>371</v>
      </c>
      <c r="C160" s="73" t="s">
        <v>49</v>
      </c>
      <c r="D160" s="73" t="s">
        <v>292</v>
      </c>
      <c r="E160" s="73" t="s">
        <v>373</v>
      </c>
      <c r="F160" s="121">
        <v>8</v>
      </c>
      <c r="G160" s="71">
        <v>6</v>
      </c>
      <c r="H160" s="128">
        <f t="shared" si="9"/>
        <v>6.666666666666667</v>
      </c>
      <c r="I160" s="130">
        <v>3</v>
      </c>
      <c r="J160" s="128">
        <f t="shared" si="10"/>
        <v>4.833333333333334</v>
      </c>
      <c r="K160" s="75"/>
      <c r="L160" s="67"/>
    </row>
    <row r="161" spans="1:12" ht="20.25">
      <c r="A161" s="19">
        <v>147</v>
      </c>
      <c r="B161" s="2" t="s">
        <v>372</v>
      </c>
      <c r="C161" s="73" t="s">
        <v>116</v>
      </c>
      <c r="D161" s="73" t="s">
        <v>292</v>
      </c>
      <c r="E161" s="73" t="s">
        <v>373</v>
      </c>
      <c r="F161" s="70">
        <v>4</v>
      </c>
      <c r="G161" s="71">
        <v>5</v>
      </c>
      <c r="H161" s="128">
        <f t="shared" si="9"/>
        <v>4.666666666666667</v>
      </c>
      <c r="I161" s="130">
        <v>5</v>
      </c>
      <c r="J161" s="128">
        <f t="shared" si="10"/>
        <v>4.833333333333334</v>
      </c>
      <c r="K161" s="75"/>
      <c r="L161" s="67"/>
    </row>
    <row r="162" spans="1:12" ht="18.75">
      <c r="A162" s="19">
        <v>148</v>
      </c>
      <c r="B162" s="2" t="s">
        <v>374</v>
      </c>
      <c r="C162" s="73" t="s">
        <v>388</v>
      </c>
      <c r="D162" s="73" t="s">
        <v>292</v>
      </c>
      <c r="E162" s="73" t="s">
        <v>375</v>
      </c>
      <c r="F162" s="16">
        <v>3</v>
      </c>
      <c r="G162" s="72"/>
      <c r="H162" s="132">
        <f>(G162*2+F162)/3</f>
        <v>1</v>
      </c>
      <c r="I162" s="133">
        <v>5</v>
      </c>
      <c r="J162" s="134">
        <f t="shared" si="10"/>
        <v>3</v>
      </c>
      <c r="K162" s="75"/>
      <c r="L162" s="67"/>
    </row>
    <row r="163" spans="1:12" ht="18.75">
      <c r="A163" s="19">
        <v>149</v>
      </c>
      <c r="B163" s="2" t="s">
        <v>354</v>
      </c>
      <c r="C163" s="73" t="s">
        <v>204</v>
      </c>
      <c r="D163" s="73" t="s">
        <v>292</v>
      </c>
      <c r="E163" s="73" t="s">
        <v>375</v>
      </c>
      <c r="F163" s="16"/>
      <c r="G163" s="72">
        <v>4</v>
      </c>
      <c r="H163" s="132">
        <f>(G163*2+F163)/3</f>
        <v>2.6666666666666665</v>
      </c>
      <c r="I163" s="133">
        <v>6</v>
      </c>
      <c r="J163" s="134">
        <f t="shared" si="10"/>
        <v>4.333333333333333</v>
      </c>
      <c r="K163" s="75"/>
      <c r="L163" s="67"/>
    </row>
    <row r="164" spans="1:12" ht="18.75">
      <c r="A164" s="19">
        <v>150</v>
      </c>
      <c r="B164" s="74" t="s">
        <v>362</v>
      </c>
      <c r="C164" s="73" t="s">
        <v>305</v>
      </c>
      <c r="D164" s="73" t="s">
        <v>292</v>
      </c>
      <c r="E164" s="73" t="s">
        <v>376</v>
      </c>
      <c r="F164" s="121"/>
      <c r="G164" s="71"/>
      <c r="H164" s="135">
        <v>4</v>
      </c>
      <c r="I164" s="135">
        <v>4</v>
      </c>
      <c r="J164" s="136">
        <f t="shared" si="10"/>
        <v>4</v>
      </c>
      <c r="K164" s="75"/>
      <c r="L164" s="67"/>
    </row>
    <row r="165" spans="1:12" ht="20.25">
      <c r="A165" s="19">
        <v>151</v>
      </c>
      <c r="B165" s="74" t="s">
        <v>362</v>
      </c>
      <c r="C165" s="73" t="s">
        <v>305</v>
      </c>
      <c r="D165" s="73" t="s">
        <v>292</v>
      </c>
      <c r="E165" s="73" t="s">
        <v>380</v>
      </c>
      <c r="F165" s="121"/>
      <c r="G165" s="71"/>
      <c r="H165" s="128"/>
      <c r="I165" s="130"/>
      <c r="J165" s="137">
        <v>4</v>
      </c>
      <c r="K165" s="75"/>
      <c r="L165" s="67"/>
    </row>
    <row r="166" spans="1:12" ht="20.25">
      <c r="A166" s="19">
        <v>152</v>
      </c>
      <c r="B166" s="2" t="s">
        <v>377</v>
      </c>
      <c r="C166" s="73" t="s">
        <v>88</v>
      </c>
      <c r="D166" s="73" t="s">
        <v>292</v>
      </c>
      <c r="E166" s="73" t="s">
        <v>380</v>
      </c>
      <c r="F166" s="121"/>
      <c r="G166" s="71"/>
      <c r="H166" s="128"/>
      <c r="I166" s="130"/>
      <c r="J166" s="138">
        <v>4</v>
      </c>
      <c r="K166" s="75"/>
      <c r="L166" s="67"/>
    </row>
    <row r="167" spans="1:12" ht="20.25">
      <c r="A167" s="19">
        <v>153</v>
      </c>
      <c r="B167" s="2" t="s">
        <v>354</v>
      </c>
      <c r="C167" s="73" t="s">
        <v>204</v>
      </c>
      <c r="D167" s="73" t="s">
        <v>292</v>
      </c>
      <c r="E167" s="73" t="s">
        <v>380</v>
      </c>
      <c r="F167" s="121"/>
      <c r="G167" s="71"/>
      <c r="H167" s="128"/>
      <c r="I167" s="130"/>
      <c r="J167" s="138">
        <v>4</v>
      </c>
      <c r="K167" s="75"/>
      <c r="L167" s="67"/>
    </row>
    <row r="168" spans="1:12" ht="20.25">
      <c r="A168" s="19">
        <v>154</v>
      </c>
      <c r="B168" s="2" t="s">
        <v>370</v>
      </c>
      <c r="C168" s="73" t="s">
        <v>147</v>
      </c>
      <c r="D168" s="73" t="s">
        <v>292</v>
      </c>
      <c r="E168" s="73" t="s">
        <v>380</v>
      </c>
      <c r="F168" s="121"/>
      <c r="G168" s="71"/>
      <c r="H168" s="128"/>
      <c r="I168" s="130"/>
      <c r="J168" s="138">
        <v>4</v>
      </c>
      <c r="K168" s="75"/>
      <c r="L168" s="67"/>
    </row>
    <row r="169" spans="1:12" ht="20.25">
      <c r="A169" s="19">
        <v>155</v>
      </c>
      <c r="B169" s="2" t="s">
        <v>378</v>
      </c>
      <c r="C169" s="73" t="s">
        <v>140</v>
      </c>
      <c r="D169" s="73" t="s">
        <v>292</v>
      </c>
      <c r="E169" s="73" t="s">
        <v>380</v>
      </c>
      <c r="F169" s="121"/>
      <c r="G169" s="127"/>
      <c r="H169" s="128"/>
      <c r="I169" s="129"/>
      <c r="J169" s="138">
        <v>4</v>
      </c>
      <c r="K169" s="75"/>
      <c r="L169" s="67"/>
    </row>
    <row r="170" spans="1:12" ht="20.25">
      <c r="A170" s="19">
        <v>156</v>
      </c>
      <c r="B170" s="2" t="s">
        <v>389</v>
      </c>
      <c r="C170" s="73" t="s">
        <v>385</v>
      </c>
      <c r="D170" s="73" t="s">
        <v>292</v>
      </c>
      <c r="E170" s="73" t="s">
        <v>380</v>
      </c>
      <c r="F170" s="121"/>
      <c r="G170" s="71"/>
      <c r="H170" s="128"/>
      <c r="I170" s="130"/>
      <c r="J170" s="138">
        <v>4</v>
      </c>
      <c r="K170" s="75"/>
      <c r="L170" s="67"/>
    </row>
    <row r="171" spans="1:12" ht="20.25">
      <c r="A171" s="19">
        <v>157</v>
      </c>
      <c r="B171" s="2" t="s">
        <v>372</v>
      </c>
      <c r="C171" s="73" t="s">
        <v>116</v>
      </c>
      <c r="D171" s="73" t="s">
        <v>292</v>
      </c>
      <c r="E171" s="73" t="s">
        <v>380</v>
      </c>
      <c r="F171" s="121"/>
      <c r="G171" s="71"/>
      <c r="H171" s="128"/>
      <c r="I171" s="130"/>
      <c r="J171" s="138">
        <v>4</v>
      </c>
      <c r="K171" s="75"/>
      <c r="L171" s="67"/>
    </row>
    <row r="172" spans="1:12" ht="20.25">
      <c r="A172" s="19">
        <v>158</v>
      </c>
      <c r="B172" s="2" t="s">
        <v>379</v>
      </c>
      <c r="C172" s="73" t="s">
        <v>172</v>
      </c>
      <c r="D172" s="73" t="s">
        <v>292</v>
      </c>
      <c r="E172" s="73" t="s">
        <v>380</v>
      </c>
      <c r="F172" s="121"/>
      <c r="G172" s="71"/>
      <c r="H172" s="128"/>
      <c r="I172" s="130"/>
      <c r="J172" s="138">
        <v>4</v>
      </c>
      <c r="K172" s="75"/>
      <c r="L172" s="67"/>
    </row>
    <row r="173" spans="1:12" ht="20.25">
      <c r="A173" s="19">
        <v>159</v>
      </c>
      <c r="B173" s="2" t="s">
        <v>358</v>
      </c>
      <c r="C173" s="73" t="s">
        <v>299</v>
      </c>
      <c r="D173" s="73" t="s">
        <v>292</v>
      </c>
      <c r="E173" s="73" t="s">
        <v>382</v>
      </c>
      <c r="F173" s="121"/>
      <c r="G173" s="71"/>
      <c r="H173" s="128"/>
      <c r="I173" s="130"/>
      <c r="J173" s="134">
        <v>4</v>
      </c>
      <c r="K173" s="75"/>
      <c r="L173" s="67"/>
    </row>
    <row r="174" spans="1:12" ht="20.25">
      <c r="A174" s="19">
        <v>160</v>
      </c>
      <c r="B174" s="74" t="s">
        <v>362</v>
      </c>
      <c r="C174" s="73" t="s">
        <v>305</v>
      </c>
      <c r="D174" s="73" t="s">
        <v>292</v>
      </c>
      <c r="E174" s="73" t="s">
        <v>382</v>
      </c>
      <c r="F174" s="121"/>
      <c r="G174" s="71"/>
      <c r="H174" s="128"/>
      <c r="I174" s="130"/>
      <c r="J174" s="136">
        <v>4</v>
      </c>
      <c r="K174" s="75"/>
      <c r="L174" s="67"/>
    </row>
    <row r="175" spans="1:12" ht="20.25">
      <c r="A175" s="19">
        <v>161</v>
      </c>
      <c r="B175" s="2" t="s">
        <v>370</v>
      </c>
      <c r="C175" s="73" t="s">
        <v>147</v>
      </c>
      <c r="D175" s="73" t="s">
        <v>292</v>
      </c>
      <c r="E175" s="73" t="s">
        <v>382</v>
      </c>
      <c r="F175" s="121"/>
      <c r="G175" s="71"/>
      <c r="H175" s="128"/>
      <c r="I175" s="130"/>
      <c r="J175" s="134">
        <v>4</v>
      </c>
      <c r="K175" s="75"/>
      <c r="L175" s="67"/>
    </row>
    <row r="176" spans="1:12" ht="21.75" customHeight="1">
      <c r="A176" s="19">
        <v>162</v>
      </c>
      <c r="B176" s="2" t="s">
        <v>381</v>
      </c>
      <c r="C176" s="73" t="s">
        <v>302</v>
      </c>
      <c r="D176" s="73" t="s">
        <v>292</v>
      </c>
      <c r="E176" s="73" t="s">
        <v>382</v>
      </c>
      <c r="F176" s="121"/>
      <c r="G176" s="71"/>
      <c r="H176" s="128"/>
      <c r="I176" s="130"/>
      <c r="J176" s="134">
        <v>4</v>
      </c>
      <c r="K176" s="75"/>
      <c r="L176" s="67"/>
    </row>
    <row r="177" spans="1:12" ht="20.25">
      <c r="A177" s="19">
        <v>163</v>
      </c>
      <c r="B177" s="139" t="s">
        <v>396</v>
      </c>
      <c r="C177" s="139" t="s">
        <v>308</v>
      </c>
      <c r="D177" s="73" t="s">
        <v>95</v>
      </c>
      <c r="E177" s="73" t="s">
        <v>397</v>
      </c>
      <c r="F177" s="139">
        <v>7</v>
      </c>
      <c r="G177" s="139">
        <v>6</v>
      </c>
      <c r="H177" s="140">
        <f aca="true" t="shared" si="11" ref="H177:H201">(G177*2+F177)/3</f>
        <v>6.333333333333333</v>
      </c>
      <c r="I177" s="141">
        <v>0</v>
      </c>
      <c r="J177" s="140">
        <f aca="true" t="shared" si="12" ref="J177:J201">(H177+I177)/2</f>
        <v>3.1666666666666665</v>
      </c>
      <c r="K177" s="75"/>
      <c r="L177" s="67"/>
    </row>
    <row r="178" spans="1:12" ht="20.25">
      <c r="A178" s="19">
        <v>164</v>
      </c>
      <c r="B178" s="139" t="s">
        <v>98</v>
      </c>
      <c r="C178" s="139" t="s">
        <v>100</v>
      </c>
      <c r="D178" s="73" t="s">
        <v>95</v>
      </c>
      <c r="E178" s="73" t="s">
        <v>397</v>
      </c>
      <c r="F178" s="139">
        <v>6</v>
      </c>
      <c r="G178" s="139">
        <v>7</v>
      </c>
      <c r="H178" s="140">
        <f t="shared" si="11"/>
        <v>6.666666666666667</v>
      </c>
      <c r="I178" s="141">
        <v>3</v>
      </c>
      <c r="J178" s="140">
        <f t="shared" si="12"/>
        <v>4.833333333333334</v>
      </c>
      <c r="K178" s="75"/>
      <c r="L178" s="67"/>
    </row>
    <row r="179" spans="1:12" ht="20.25">
      <c r="A179" s="19">
        <v>165</v>
      </c>
      <c r="B179" s="139" t="s">
        <v>396</v>
      </c>
      <c r="C179" s="139" t="s">
        <v>308</v>
      </c>
      <c r="D179" s="73" t="s">
        <v>95</v>
      </c>
      <c r="E179" s="73" t="s">
        <v>398</v>
      </c>
      <c r="F179" s="146"/>
      <c r="G179" s="142">
        <v>4</v>
      </c>
      <c r="H179" s="122">
        <f t="shared" si="11"/>
        <v>2.6666666666666665</v>
      </c>
      <c r="I179" s="123"/>
      <c r="J179" s="126">
        <f t="shared" si="12"/>
        <v>1.3333333333333333</v>
      </c>
      <c r="K179" s="75"/>
      <c r="L179" s="67"/>
    </row>
    <row r="180" spans="1:12" ht="20.25">
      <c r="A180" s="19">
        <v>166</v>
      </c>
      <c r="B180" s="139" t="s">
        <v>396</v>
      </c>
      <c r="C180" s="139" t="s">
        <v>308</v>
      </c>
      <c r="D180" s="73" t="s">
        <v>95</v>
      </c>
      <c r="E180" s="73" t="s">
        <v>399</v>
      </c>
      <c r="F180" s="143"/>
      <c r="G180" s="144">
        <v>6</v>
      </c>
      <c r="H180" s="126">
        <f t="shared" si="11"/>
        <v>4</v>
      </c>
      <c r="I180" s="123"/>
      <c r="J180" s="126">
        <f t="shared" si="12"/>
        <v>2</v>
      </c>
      <c r="K180" s="75"/>
      <c r="L180" s="67"/>
    </row>
    <row r="181" spans="1:12" ht="20.25">
      <c r="A181" s="19">
        <v>167</v>
      </c>
      <c r="B181" s="139" t="s">
        <v>396</v>
      </c>
      <c r="C181" s="139" t="s">
        <v>308</v>
      </c>
      <c r="D181" s="73" t="s">
        <v>95</v>
      </c>
      <c r="E181" s="73" t="s">
        <v>375</v>
      </c>
      <c r="F181" s="142">
        <v>7</v>
      </c>
      <c r="G181" s="142"/>
      <c r="H181" s="122">
        <f t="shared" si="11"/>
        <v>2.3333333333333335</v>
      </c>
      <c r="I181" s="123"/>
      <c r="J181" s="145">
        <f t="shared" si="12"/>
        <v>1.1666666666666667</v>
      </c>
      <c r="K181" s="75"/>
      <c r="L181" s="67"/>
    </row>
    <row r="182" spans="1:12" ht="20.25">
      <c r="A182" s="19">
        <v>168</v>
      </c>
      <c r="B182" s="139" t="s">
        <v>362</v>
      </c>
      <c r="C182" s="73"/>
      <c r="D182" s="73" t="s">
        <v>292</v>
      </c>
      <c r="E182" s="73" t="s">
        <v>400</v>
      </c>
      <c r="F182" s="147">
        <v>6</v>
      </c>
      <c r="G182" s="147">
        <v>6</v>
      </c>
      <c r="H182" s="148">
        <f t="shared" si="11"/>
        <v>6</v>
      </c>
      <c r="I182" s="143"/>
      <c r="J182" s="149">
        <f t="shared" si="12"/>
        <v>3</v>
      </c>
      <c r="K182" s="75"/>
      <c r="L182" s="67"/>
    </row>
    <row r="183" spans="1:12" ht="20.25">
      <c r="A183" s="19">
        <v>169</v>
      </c>
      <c r="B183" s="139" t="s">
        <v>288</v>
      </c>
      <c r="C183" s="73" t="s">
        <v>61</v>
      </c>
      <c r="D183" s="73" t="s">
        <v>292</v>
      </c>
      <c r="E183" s="73" t="s">
        <v>400</v>
      </c>
      <c r="F183" s="144">
        <v>5</v>
      </c>
      <c r="G183" s="144">
        <v>9</v>
      </c>
      <c r="H183" s="148">
        <f t="shared" si="11"/>
        <v>7.666666666666667</v>
      </c>
      <c r="I183" s="144"/>
      <c r="J183" s="149">
        <f t="shared" si="12"/>
        <v>3.8333333333333335</v>
      </c>
      <c r="K183" s="75"/>
      <c r="L183" s="67"/>
    </row>
    <row r="184" spans="1:12" ht="20.25">
      <c r="A184" s="19">
        <v>170</v>
      </c>
      <c r="B184" s="139" t="s">
        <v>300</v>
      </c>
      <c r="C184" s="73" t="s">
        <v>204</v>
      </c>
      <c r="D184" s="73" t="s">
        <v>292</v>
      </c>
      <c r="E184" s="73" t="s">
        <v>401</v>
      </c>
      <c r="F184" s="144">
        <v>1</v>
      </c>
      <c r="G184" s="144">
        <v>0</v>
      </c>
      <c r="H184" s="148">
        <f t="shared" si="11"/>
        <v>0.3333333333333333</v>
      </c>
      <c r="I184" s="144">
        <v>7</v>
      </c>
      <c r="J184" s="150">
        <f t="shared" si="12"/>
        <v>3.6666666666666665</v>
      </c>
      <c r="K184" s="75"/>
      <c r="L184" s="67"/>
    </row>
    <row r="185" spans="1:12" ht="20.25">
      <c r="A185" s="19">
        <v>171</v>
      </c>
      <c r="B185" s="139" t="s">
        <v>295</v>
      </c>
      <c r="C185" s="73" t="s">
        <v>296</v>
      </c>
      <c r="D185" s="73" t="s">
        <v>292</v>
      </c>
      <c r="E185" s="73" t="s">
        <v>401</v>
      </c>
      <c r="F185" s="144">
        <v>0</v>
      </c>
      <c r="G185" s="144">
        <v>3</v>
      </c>
      <c r="H185" s="148">
        <f t="shared" si="11"/>
        <v>2</v>
      </c>
      <c r="I185" s="144">
        <v>6</v>
      </c>
      <c r="J185" s="150">
        <f t="shared" si="12"/>
        <v>4</v>
      </c>
      <c r="K185" s="75"/>
      <c r="L185" s="67"/>
    </row>
    <row r="186" spans="1:12" ht="20.25">
      <c r="A186" s="19">
        <v>172</v>
      </c>
      <c r="B186" s="139" t="s">
        <v>83</v>
      </c>
      <c r="C186" s="73" t="s">
        <v>22</v>
      </c>
      <c r="D186" s="73" t="s">
        <v>292</v>
      </c>
      <c r="E186" s="73" t="s">
        <v>401</v>
      </c>
      <c r="F186" s="144">
        <v>0</v>
      </c>
      <c r="G186" s="144">
        <v>2</v>
      </c>
      <c r="H186" s="148">
        <f t="shared" si="11"/>
        <v>1.3333333333333333</v>
      </c>
      <c r="I186" s="144">
        <v>7</v>
      </c>
      <c r="J186" s="150">
        <f t="shared" si="12"/>
        <v>4.166666666666667</v>
      </c>
      <c r="K186" s="75"/>
      <c r="L186" s="67"/>
    </row>
    <row r="187" spans="1:12" ht="20.25">
      <c r="A187" s="19">
        <v>173</v>
      </c>
      <c r="B187" s="139" t="s">
        <v>304</v>
      </c>
      <c r="C187" s="73" t="s">
        <v>305</v>
      </c>
      <c r="D187" s="73" t="s">
        <v>292</v>
      </c>
      <c r="E187" s="73" t="s">
        <v>401</v>
      </c>
      <c r="F187" s="147">
        <v>1</v>
      </c>
      <c r="G187" s="147">
        <v>1</v>
      </c>
      <c r="H187" s="148">
        <f t="shared" si="11"/>
        <v>1</v>
      </c>
      <c r="I187" s="143">
        <v>8</v>
      </c>
      <c r="J187" s="150">
        <f t="shared" si="12"/>
        <v>4.5</v>
      </c>
      <c r="K187" s="75"/>
      <c r="L187" s="67"/>
    </row>
    <row r="188" spans="1:12" ht="20.25">
      <c r="A188" s="19">
        <v>174</v>
      </c>
      <c r="B188" s="139" t="s">
        <v>392</v>
      </c>
      <c r="C188" s="73" t="s">
        <v>88</v>
      </c>
      <c r="D188" s="73" t="s">
        <v>292</v>
      </c>
      <c r="E188" s="73" t="s">
        <v>401</v>
      </c>
      <c r="F188" s="144">
        <v>0</v>
      </c>
      <c r="G188" s="144">
        <v>5</v>
      </c>
      <c r="H188" s="148">
        <f t="shared" si="11"/>
        <v>3.3333333333333335</v>
      </c>
      <c r="I188" s="144">
        <v>6</v>
      </c>
      <c r="J188" s="150">
        <f t="shared" si="12"/>
        <v>4.666666666666667</v>
      </c>
      <c r="K188" s="75"/>
      <c r="L188" s="67"/>
    </row>
    <row r="189" spans="1:12" ht="20.25">
      <c r="A189" s="19">
        <v>175</v>
      </c>
      <c r="B189" s="139" t="s">
        <v>403</v>
      </c>
      <c r="C189" s="73" t="s">
        <v>116</v>
      </c>
      <c r="D189" s="73" t="s">
        <v>292</v>
      </c>
      <c r="E189" s="73" t="s">
        <v>401</v>
      </c>
      <c r="F189" s="147">
        <v>0</v>
      </c>
      <c r="G189" s="147">
        <v>5</v>
      </c>
      <c r="H189" s="148">
        <f t="shared" si="11"/>
        <v>3.3333333333333335</v>
      </c>
      <c r="I189" s="143">
        <v>6</v>
      </c>
      <c r="J189" s="150">
        <f t="shared" si="12"/>
        <v>4.666666666666667</v>
      </c>
      <c r="K189" s="75"/>
      <c r="L189" s="67"/>
    </row>
    <row r="190" spans="1:12" ht="20.25">
      <c r="A190" s="19">
        <v>176</v>
      </c>
      <c r="B190" s="139" t="s">
        <v>111</v>
      </c>
      <c r="C190" s="73" t="s">
        <v>303</v>
      </c>
      <c r="D190" s="73" t="s">
        <v>292</v>
      </c>
      <c r="E190" s="73" t="s">
        <v>402</v>
      </c>
      <c r="F190" s="144">
        <v>4</v>
      </c>
      <c r="G190" s="144">
        <v>4</v>
      </c>
      <c r="H190" s="148">
        <f t="shared" si="11"/>
        <v>4</v>
      </c>
      <c r="I190" s="144">
        <v>0</v>
      </c>
      <c r="J190" s="150">
        <f t="shared" si="12"/>
        <v>2</v>
      </c>
      <c r="K190" s="75"/>
      <c r="L190" s="67"/>
    </row>
    <row r="191" spans="1:12" ht="20.25">
      <c r="A191" s="19">
        <v>177</v>
      </c>
      <c r="B191" s="139" t="s">
        <v>298</v>
      </c>
      <c r="C191" s="73" t="s">
        <v>299</v>
      </c>
      <c r="D191" s="73" t="s">
        <v>292</v>
      </c>
      <c r="E191" s="73" t="s">
        <v>402</v>
      </c>
      <c r="F191" s="144">
        <v>5</v>
      </c>
      <c r="G191" s="144">
        <v>5</v>
      </c>
      <c r="H191" s="148">
        <f t="shared" si="11"/>
        <v>5</v>
      </c>
      <c r="I191" s="144">
        <v>0</v>
      </c>
      <c r="J191" s="150">
        <f t="shared" si="12"/>
        <v>2.5</v>
      </c>
      <c r="K191" s="75"/>
      <c r="L191" s="67"/>
    </row>
    <row r="192" spans="1:12" ht="20.25">
      <c r="A192" s="19">
        <v>178</v>
      </c>
      <c r="B192" s="139" t="s">
        <v>404</v>
      </c>
      <c r="C192" s="73" t="s">
        <v>172</v>
      </c>
      <c r="D192" s="73" t="s">
        <v>292</v>
      </c>
      <c r="E192" s="73" t="s">
        <v>402</v>
      </c>
      <c r="F192" s="143">
        <v>5</v>
      </c>
      <c r="G192" s="143">
        <v>5</v>
      </c>
      <c r="H192" s="148">
        <f t="shared" si="11"/>
        <v>5</v>
      </c>
      <c r="I192" s="143">
        <v>0</v>
      </c>
      <c r="J192" s="150">
        <f t="shared" si="12"/>
        <v>2.5</v>
      </c>
      <c r="K192" s="75"/>
      <c r="L192" s="67"/>
    </row>
    <row r="193" spans="1:12" ht="20.25">
      <c r="A193" s="19">
        <v>179</v>
      </c>
      <c r="B193" s="139" t="s">
        <v>294</v>
      </c>
      <c r="C193" s="73" t="s">
        <v>28</v>
      </c>
      <c r="D193" s="73" t="s">
        <v>292</v>
      </c>
      <c r="E193" s="73" t="s">
        <v>402</v>
      </c>
      <c r="F193" s="144">
        <v>6</v>
      </c>
      <c r="G193" s="144">
        <v>6</v>
      </c>
      <c r="H193" s="148">
        <f t="shared" si="11"/>
        <v>6</v>
      </c>
      <c r="I193" s="144">
        <v>0</v>
      </c>
      <c r="J193" s="150">
        <f t="shared" si="12"/>
        <v>3</v>
      </c>
      <c r="K193" s="75"/>
      <c r="L193" s="67"/>
    </row>
    <row r="194" spans="1:12" ht="20.25">
      <c r="A194" s="19">
        <v>180</v>
      </c>
      <c r="B194" s="139" t="s">
        <v>405</v>
      </c>
      <c r="C194" s="73" t="s">
        <v>81</v>
      </c>
      <c r="D194" s="73" t="s">
        <v>292</v>
      </c>
      <c r="E194" s="73" t="s">
        <v>402</v>
      </c>
      <c r="F194" s="144">
        <v>6</v>
      </c>
      <c r="G194" s="144">
        <v>6</v>
      </c>
      <c r="H194" s="148">
        <f t="shared" si="11"/>
        <v>6</v>
      </c>
      <c r="I194" s="144">
        <v>0</v>
      </c>
      <c r="J194" s="150">
        <f t="shared" si="12"/>
        <v>3</v>
      </c>
      <c r="K194" s="75"/>
      <c r="L194" s="67"/>
    </row>
    <row r="195" spans="1:12" ht="20.25">
      <c r="A195" s="19">
        <v>181</v>
      </c>
      <c r="B195" s="139" t="s">
        <v>406</v>
      </c>
      <c r="C195" s="73" t="s">
        <v>388</v>
      </c>
      <c r="D195" s="73" t="s">
        <v>292</v>
      </c>
      <c r="E195" s="73" t="s">
        <v>402</v>
      </c>
      <c r="F195" s="144">
        <v>2</v>
      </c>
      <c r="G195" s="144">
        <v>2</v>
      </c>
      <c r="H195" s="148">
        <f t="shared" si="11"/>
        <v>2</v>
      </c>
      <c r="I195" s="144">
        <v>7</v>
      </c>
      <c r="J195" s="150">
        <f t="shared" si="12"/>
        <v>4.5</v>
      </c>
      <c r="K195" s="75"/>
      <c r="L195" s="67"/>
    </row>
    <row r="196" spans="1:12" ht="20.25">
      <c r="A196" s="19">
        <v>182</v>
      </c>
      <c r="B196" s="139" t="s">
        <v>67</v>
      </c>
      <c r="C196" s="73" t="s">
        <v>91</v>
      </c>
      <c r="D196" s="73" t="s">
        <v>292</v>
      </c>
      <c r="E196" s="73" t="s">
        <v>402</v>
      </c>
      <c r="F196" s="144">
        <v>3</v>
      </c>
      <c r="G196" s="144">
        <v>3</v>
      </c>
      <c r="H196" s="148">
        <f t="shared" si="11"/>
        <v>3</v>
      </c>
      <c r="I196" s="144">
        <v>6</v>
      </c>
      <c r="J196" s="150">
        <f t="shared" si="12"/>
        <v>4.5</v>
      </c>
      <c r="K196" s="75"/>
      <c r="L196" s="67"/>
    </row>
    <row r="197" spans="1:19" ht="20.25">
      <c r="A197" s="19">
        <v>183</v>
      </c>
      <c r="B197" s="139" t="s">
        <v>111</v>
      </c>
      <c r="C197" s="73" t="s">
        <v>303</v>
      </c>
      <c r="D197" s="73" t="s">
        <v>292</v>
      </c>
      <c r="E197" s="73" t="s">
        <v>343</v>
      </c>
      <c r="F197" s="144">
        <v>7</v>
      </c>
      <c r="G197" s="144">
        <v>5</v>
      </c>
      <c r="H197" s="148">
        <f t="shared" si="11"/>
        <v>5.666666666666667</v>
      </c>
      <c r="I197" s="144">
        <v>0</v>
      </c>
      <c r="J197" s="150">
        <f t="shared" si="12"/>
        <v>2.8333333333333335</v>
      </c>
      <c r="K197" s="73"/>
      <c r="L197" s="73"/>
      <c r="R197" s="63"/>
      <c r="S197" s="63"/>
    </row>
    <row r="198" spans="1:19" ht="20.25">
      <c r="A198" s="19">
        <v>184</v>
      </c>
      <c r="B198" s="139" t="s">
        <v>392</v>
      </c>
      <c r="C198" s="73" t="s">
        <v>88</v>
      </c>
      <c r="D198" s="73" t="s">
        <v>292</v>
      </c>
      <c r="E198" s="73" t="s">
        <v>343</v>
      </c>
      <c r="F198" s="144">
        <v>6</v>
      </c>
      <c r="G198" s="144">
        <v>3</v>
      </c>
      <c r="H198" s="148">
        <f t="shared" si="11"/>
        <v>4</v>
      </c>
      <c r="I198" s="144">
        <v>5</v>
      </c>
      <c r="J198" s="150">
        <f t="shared" si="12"/>
        <v>4.5</v>
      </c>
      <c r="K198" s="73"/>
      <c r="L198" s="73"/>
      <c r="R198" s="63"/>
      <c r="S198" s="63"/>
    </row>
    <row r="199" spans="1:19" ht="20.25">
      <c r="A199" s="19">
        <v>185</v>
      </c>
      <c r="B199" s="139" t="s">
        <v>405</v>
      </c>
      <c r="C199" s="73" t="s">
        <v>81</v>
      </c>
      <c r="D199" s="73" t="s">
        <v>292</v>
      </c>
      <c r="E199" s="73" t="s">
        <v>343</v>
      </c>
      <c r="F199" s="144">
        <v>7</v>
      </c>
      <c r="G199" s="144">
        <v>3</v>
      </c>
      <c r="H199" s="148">
        <f t="shared" si="11"/>
        <v>4.333333333333333</v>
      </c>
      <c r="I199" s="144">
        <v>5</v>
      </c>
      <c r="J199" s="150">
        <f t="shared" si="12"/>
        <v>4.666666666666666</v>
      </c>
      <c r="K199" s="73"/>
      <c r="L199" s="73"/>
      <c r="R199" s="63"/>
      <c r="S199" s="63"/>
    </row>
    <row r="200" spans="1:19" ht="20.25">
      <c r="A200" s="19">
        <v>186</v>
      </c>
      <c r="B200" s="139" t="s">
        <v>298</v>
      </c>
      <c r="C200" s="73" t="s">
        <v>299</v>
      </c>
      <c r="D200" s="73" t="s">
        <v>292</v>
      </c>
      <c r="E200" s="73" t="s">
        <v>343</v>
      </c>
      <c r="F200" s="144">
        <v>7</v>
      </c>
      <c r="G200" s="144"/>
      <c r="H200" s="148">
        <f t="shared" si="11"/>
        <v>2.3333333333333335</v>
      </c>
      <c r="I200" s="144">
        <v>7</v>
      </c>
      <c r="J200" s="150">
        <f t="shared" si="12"/>
        <v>4.666666666666667</v>
      </c>
      <c r="K200" s="73"/>
      <c r="L200" s="73"/>
      <c r="R200" s="63"/>
      <c r="S200" s="63"/>
    </row>
    <row r="201" spans="1:19" ht="20.25">
      <c r="A201" s="19">
        <v>187</v>
      </c>
      <c r="B201" s="139" t="s">
        <v>67</v>
      </c>
      <c r="C201" s="73" t="s">
        <v>302</v>
      </c>
      <c r="D201" s="73" t="s">
        <v>292</v>
      </c>
      <c r="E201" s="73" t="s">
        <v>343</v>
      </c>
      <c r="F201" s="144">
        <v>7</v>
      </c>
      <c r="G201" s="144"/>
      <c r="H201" s="148">
        <f t="shared" si="11"/>
        <v>2.3333333333333335</v>
      </c>
      <c r="I201" s="144">
        <v>7</v>
      </c>
      <c r="J201" s="150">
        <f t="shared" si="12"/>
        <v>4.666666666666667</v>
      </c>
      <c r="K201" s="73"/>
      <c r="L201" s="73"/>
      <c r="R201" s="63"/>
      <c r="S201" s="63"/>
    </row>
    <row r="202" spans="1:12" ht="20.25">
      <c r="A202" s="19">
        <v>188</v>
      </c>
      <c r="B202" s="151" t="s">
        <v>165</v>
      </c>
      <c r="C202" s="73" t="s">
        <v>308</v>
      </c>
      <c r="D202" s="73" t="s">
        <v>95</v>
      </c>
      <c r="E202" s="73" t="s">
        <v>407</v>
      </c>
      <c r="F202" s="76"/>
      <c r="G202" s="67"/>
      <c r="H202" s="67"/>
      <c r="I202" s="76"/>
      <c r="J202" s="67">
        <v>1.7</v>
      </c>
      <c r="K202" s="75"/>
      <c r="L202" s="67"/>
    </row>
    <row r="203" spans="1:19" ht="20.25">
      <c r="A203" s="19">
        <v>189</v>
      </c>
      <c r="B203" s="139" t="s">
        <v>67</v>
      </c>
      <c r="C203" s="73" t="s">
        <v>101</v>
      </c>
      <c r="D203" s="73" t="s">
        <v>95</v>
      </c>
      <c r="E203" s="73" t="s">
        <v>408</v>
      </c>
      <c r="F203" s="144">
        <v>7</v>
      </c>
      <c r="G203" s="144">
        <v>0</v>
      </c>
      <c r="H203" s="148">
        <f aca="true" t="shared" si="13" ref="H203:H221">(G203*2+F203)/3</f>
        <v>2.3333333333333335</v>
      </c>
      <c r="I203" s="144">
        <v>2</v>
      </c>
      <c r="J203" s="152">
        <f aca="true" t="shared" si="14" ref="J203:J214">(H203+I203)/2</f>
        <v>2.166666666666667</v>
      </c>
      <c r="K203" s="67"/>
      <c r="L203" s="73"/>
      <c r="S203" s="63"/>
    </row>
    <row r="204" spans="1:19" ht="20.25">
      <c r="A204" s="19">
        <v>190</v>
      </c>
      <c r="B204" s="139" t="s">
        <v>102</v>
      </c>
      <c r="C204" s="73" t="s">
        <v>47</v>
      </c>
      <c r="D204" s="73" t="s">
        <v>95</v>
      </c>
      <c r="E204" s="73" t="s">
        <v>408</v>
      </c>
      <c r="F204" s="144">
        <v>8</v>
      </c>
      <c r="G204" s="144">
        <v>2</v>
      </c>
      <c r="H204" s="148">
        <f t="shared" si="13"/>
        <v>4</v>
      </c>
      <c r="I204" s="144">
        <v>2</v>
      </c>
      <c r="J204" s="152">
        <f t="shared" si="14"/>
        <v>3</v>
      </c>
      <c r="K204" s="67"/>
      <c r="L204" s="73"/>
      <c r="S204" s="63"/>
    </row>
    <row r="205" spans="1:19" ht="20.25">
      <c r="A205" s="19">
        <v>191</v>
      </c>
      <c r="B205" s="139" t="s">
        <v>98</v>
      </c>
      <c r="C205" s="73" t="s">
        <v>99</v>
      </c>
      <c r="D205" s="73" t="s">
        <v>95</v>
      </c>
      <c r="E205" s="73" t="s">
        <v>408</v>
      </c>
      <c r="F205" s="144">
        <v>7</v>
      </c>
      <c r="G205" s="144">
        <v>3</v>
      </c>
      <c r="H205" s="148">
        <f t="shared" si="13"/>
        <v>4.333333333333333</v>
      </c>
      <c r="I205" s="144">
        <v>2</v>
      </c>
      <c r="J205" s="152">
        <f t="shared" si="14"/>
        <v>3.1666666666666665</v>
      </c>
      <c r="K205" s="67"/>
      <c r="L205" s="73"/>
      <c r="S205" s="63"/>
    </row>
    <row r="206" spans="1:19" ht="20.25">
      <c r="A206" s="19">
        <v>192</v>
      </c>
      <c r="B206" s="151" t="s">
        <v>165</v>
      </c>
      <c r="C206" s="73" t="s">
        <v>308</v>
      </c>
      <c r="D206" s="73" t="s">
        <v>95</v>
      </c>
      <c r="E206" s="73" t="s">
        <v>408</v>
      </c>
      <c r="F206" s="153">
        <v>6</v>
      </c>
      <c r="G206" s="153">
        <v>4</v>
      </c>
      <c r="H206" s="154">
        <f t="shared" si="13"/>
        <v>4.666666666666667</v>
      </c>
      <c r="I206" s="153">
        <v>3</v>
      </c>
      <c r="J206" s="155">
        <f t="shared" si="14"/>
        <v>3.8333333333333335</v>
      </c>
      <c r="K206" s="67"/>
      <c r="L206" s="73"/>
      <c r="S206" s="63"/>
    </row>
    <row r="207" spans="1:19" ht="20.25">
      <c r="A207" s="19">
        <v>193</v>
      </c>
      <c r="B207" s="139" t="s">
        <v>98</v>
      </c>
      <c r="C207" s="73" t="s">
        <v>100</v>
      </c>
      <c r="D207" s="73" t="s">
        <v>95</v>
      </c>
      <c r="E207" s="73" t="s">
        <v>408</v>
      </c>
      <c r="F207" s="144">
        <v>7</v>
      </c>
      <c r="G207" s="144">
        <v>5</v>
      </c>
      <c r="H207" s="148">
        <f t="shared" si="13"/>
        <v>5.666666666666667</v>
      </c>
      <c r="I207" s="144">
        <v>2</v>
      </c>
      <c r="J207" s="152">
        <f t="shared" si="14"/>
        <v>3.8333333333333335</v>
      </c>
      <c r="K207" s="67"/>
      <c r="L207" s="73"/>
      <c r="S207" s="63"/>
    </row>
    <row r="208" spans="1:19" ht="20.25">
      <c r="A208" s="19">
        <v>194</v>
      </c>
      <c r="B208" s="139" t="s">
        <v>278</v>
      </c>
      <c r="C208" s="73" t="s">
        <v>116</v>
      </c>
      <c r="D208" s="73" t="s">
        <v>95</v>
      </c>
      <c r="E208" s="73" t="s">
        <v>408</v>
      </c>
      <c r="F208" s="144">
        <v>7</v>
      </c>
      <c r="G208" s="144">
        <v>3</v>
      </c>
      <c r="H208" s="148">
        <f t="shared" si="13"/>
        <v>4.333333333333333</v>
      </c>
      <c r="I208" s="144">
        <v>5</v>
      </c>
      <c r="J208" s="152">
        <f t="shared" si="14"/>
        <v>4.666666666666666</v>
      </c>
      <c r="K208" s="67"/>
      <c r="L208" s="73"/>
      <c r="S208" s="63"/>
    </row>
    <row r="209" spans="1:19" ht="20.25">
      <c r="A209" s="19">
        <v>195</v>
      </c>
      <c r="B209" s="139" t="s">
        <v>96</v>
      </c>
      <c r="C209" s="73" t="s">
        <v>97</v>
      </c>
      <c r="D209" s="73" t="s">
        <v>95</v>
      </c>
      <c r="E209" s="73" t="s">
        <v>408</v>
      </c>
      <c r="F209" s="144">
        <v>9</v>
      </c>
      <c r="G209" s="144">
        <v>4</v>
      </c>
      <c r="H209" s="148">
        <f t="shared" si="13"/>
        <v>5.666666666666667</v>
      </c>
      <c r="I209" s="144">
        <v>4</v>
      </c>
      <c r="J209" s="152">
        <f t="shared" si="14"/>
        <v>4.833333333333334</v>
      </c>
      <c r="K209" s="67"/>
      <c r="L209" s="73"/>
      <c r="S209" s="63"/>
    </row>
    <row r="210" spans="1:19" ht="20.25">
      <c r="A210" s="19">
        <v>196</v>
      </c>
      <c r="B210" s="151" t="s">
        <v>165</v>
      </c>
      <c r="C210" s="73" t="s">
        <v>308</v>
      </c>
      <c r="D210" s="73" t="s">
        <v>95</v>
      </c>
      <c r="E210" s="73" t="s">
        <v>409</v>
      </c>
      <c r="F210" s="153">
        <v>6</v>
      </c>
      <c r="G210" s="153">
        <v>0</v>
      </c>
      <c r="H210" s="154">
        <f t="shared" si="13"/>
        <v>2</v>
      </c>
      <c r="I210" s="153">
        <v>0</v>
      </c>
      <c r="J210" s="155">
        <f t="shared" si="14"/>
        <v>1</v>
      </c>
      <c r="K210" s="67"/>
      <c r="L210" s="73"/>
      <c r="S210" s="63"/>
    </row>
    <row r="211" spans="1:19" ht="20.25">
      <c r="A211" s="19">
        <v>197</v>
      </c>
      <c r="B211" s="139" t="s">
        <v>98</v>
      </c>
      <c r="C211" s="73" t="s">
        <v>99</v>
      </c>
      <c r="D211" s="73" t="s">
        <v>95</v>
      </c>
      <c r="E211" s="73" t="s">
        <v>409</v>
      </c>
      <c r="F211" s="144">
        <v>5</v>
      </c>
      <c r="G211" s="144">
        <v>3</v>
      </c>
      <c r="H211" s="148">
        <f t="shared" si="13"/>
        <v>3.6666666666666665</v>
      </c>
      <c r="I211" s="144">
        <v>5</v>
      </c>
      <c r="J211" s="152">
        <f t="shared" si="14"/>
        <v>4.333333333333333</v>
      </c>
      <c r="K211" s="67"/>
      <c r="L211" s="73"/>
      <c r="S211" s="63"/>
    </row>
    <row r="212" spans="1:19" ht="20.25">
      <c r="A212" s="19">
        <v>198</v>
      </c>
      <c r="B212" s="139" t="s">
        <v>98</v>
      </c>
      <c r="C212" s="73" t="s">
        <v>100</v>
      </c>
      <c r="D212" s="73" t="s">
        <v>95</v>
      </c>
      <c r="E212" s="73" t="s">
        <v>409</v>
      </c>
      <c r="F212" s="144">
        <v>6</v>
      </c>
      <c r="G212" s="144">
        <v>4</v>
      </c>
      <c r="H212" s="148">
        <f t="shared" si="13"/>
        <v>4.666666666666667</v>
      </c>
      <c r="I212" s="144">
        <v>4</v>
      </c>
      <c r="J212" s="152">
        <f t="shared" si="14"/>
        <v>4.333333333333334</v>
      </c>
      <c r="K212" s="67"/>
      <c r="L212" s="73"/>
      <c r="S212" s="63"/>
    </row>
    <row r="213" spans="1:19" ht="20.25">
      <c r="A213" s="19">
        <v>199</v>
      </c>
      <c r="B213" s="139" t="s">
        <v>102</v>
      </c>
      <c r="C213" s="73" t="s">
        <v>47</v>
      </c>
      <c r="D213" s="73" t="s">
        <v>95</v>
      </c>
      <c r="E213" s="73" t="s">
        <v>409</v>
      </c>
      <c r="F213" s="144">
        <v>4</v>
      </c>
      <c r="G213" s="144">
        <v>4</v>
      </c>
      <c r="H213" s="148">
        <f t="shared" si="13"/>
        <v>4</v>
      </c>
      <c r="I213" s="144">
        <v>5</v>
      </c>
      <c r="J213" s="152">
        <f t="shared" si="14"/>
        <v>4.5</v>
      </c>
      <c r="K213" s="67"/>
      <c r="L213" s="73"/>
      <c r="S213" s="63"/>
    </row>
    <row r="214" spans="1:19" ht="20.25">
      <c r="A214" s="19">
        <v>200</v>
      </c>
      <c r="B214" s="139" t="s">
        <v>67</v>
      </c>
      <c r="C214" s="73" t="s">
        <v>128</v>
      </c>
      <c r="D214" s="73" t="s">
        <v>95</v>
      </c>
      <c r="E214" s="73" t="s">
        <v>409</v>
      </c>
      <c r="F214" s="144">
        <v>7</v>
      </c>
      <c r="G214" s="144">
        <v>5</v>
      </c>
      <c r="H214" s="148">
        <f t="shared" si="13"/>
        <v>5.666666666666667</v>
      </c>
      <c r="I214" s="144">
        <v>4</v>
      </c>
      <c r="J214" s="152">
        <f t="shared" si="14"/>
        <v>4.833333333333334</v>
      </c>
      <c r="K214" s="67"/>
      <c r="L214" s="73"/>
      <c r="S214" s="63"/>
    </row>
    <row r="215" spans="1:19" ht="20.25">
      <c r="A215" s="19">
        <v>201</v>
      </c>
      <c r="B215" s="151" t="s">
        <v>165</v>
      </c>
      <c r="C215" s="73" t="s">
        <v>308</v>
      </c>
      <c r="D215" s="73" t="s">
        <v>95</v>
      </c>
      <c r="E215" s="73" t="s">
        <v>343</v>
      </c>
      <c r="F215" s="153">
        <v>0</v>
      </c>
      <c r="G215" s="153"/>
      <c r="H215" s="154">
        <f t="shared" si="13"/>
        <v>0</v>
      </c>
      <c r="I215" s="153">
        <v>0</v>
      </c>
      <c r="J215" s="150">
        <f>(I215+H215)/2</f>
        <v>0</v>
      </c>
      <c r="K215" s="67"/>
      <c r="L215" s="73"/>
      <c r="S215" s="63"/>
    </row>
    <row r="216" spans="1:19" ht="20.25">
      <c r="A216" s="19">
        <v>202</v>
      </c>
      <c r="B216" s="139" t="s">
        <v>278</v>
      </c>
      <c r="C216" s="73" t="s">
        <v>116</v>
      </c>
      <c r="D216" s="73" t="s">
        <v>95</v>
      </c>
      <c r="E216" s="73" t="s">
        <v>343</v>
      </c>
      <c r="F216" s="144">
        <v>0</v>
      </c>
      <c r="G216" s="144">
        <v>5</v>
      </c>
      <c r="H216" s="148">
        <f t="shared" si="13"/>
        <v>3.3333333333333335</v>
      </c>
      <c r="I216" s="144">
        <v>5</v>
      </c>
      <c r="J216" s="156">
        <f>(I216+H216)/2</f>
        <v>4.166666666666667</v>
      </c>
      <c r="K216" s="67"/>
      <c r="L216" s="73"/>
      <c r="S216" s="63"/>
    </row>
    <row r="217" spans="1:19" ht="20.25">
      <c r="A217" s="19">
        <v>203</v>
      </c>
      <c r="B217" s="139" t="s">
        <v>412</v>
      </c>
      <c r="C217" s="73" t="s">
        <v>152</v>
      </c>
      <c r="D217" s="73" t="s">
        <v>95</v>
      </c>
      <c r="E217" s="73" t="s">
        <v>343</v>
      </c>
      <c r="F217" s="144">
        <v>7</v>
      </c>
      <c r="G217" s="144">
        <v>5</v>
      </c>
      <c r="H217" s="148">
        <f t="shared" si="13"/>
        <v>5.666666666666667</v>
      </c>
      <c r="I217" s="144">
        <v>4</v>
      </c>
      <c r="J217" s="156">
        <f>(I217+H217)/2</f>
        <v>4.833333333333334</v>
      </c>
      <c r="K217" s="67"/>
      <c r="L217" s="73"/>
      <c r="S217" s="63"/>
    </row>
    <row r="218" spans="1:19" ht="20.25">
      <c r="A218" s="19">
        <v>204</v>
      </c>
      <c r="B218" s="139" t="s">
        <v>281</v>
      </c>
      <c r="C218" s="73" t="s">
        <v>152</v>
      </c>
      <c r="D218" s="73" t="s">
        <v>109</v>
      </c>
      <c r="E218" s="73" t="s">
        <v>410</v>
      </c>
      <c r="F218" s="127">
        <v>8</v>
      </c>
      <c r="G218" s="127">
        <v>7</v>
      </c>
      <c r="H218" s="148">
        <f t="shared" si="13"/>
        <v>7.333333333333333</v>
      </c>
      <c r="I218" s="144"/>
      <c r="J218" s="157">
        <f>(I218+H218)/2</f>
        <v>3.6666666666666665</v>
      </c>
      <c r="K218" s="67"/>
      <c r="L218" s="73"/>
      <c r="S218" s="63"/>
    </row>
    <row r="219" spans="1:19" ht="20.25">
      <c r="A219" s="19">
        <v>205</v>
      </c>
      <c r="B219" s="139" t="s">
        <v>304</v>
      </c>
      <c r="C219" s="73" t="s">
        <v>104</v>
      </c>
      <c r="D219" s="73" t="s">
        <v>109</v>
      </c>
      <c r="E219" s="73" t="s">
        <v>411</v>
      </c>
      <c r="F219" s="144">
        <v>0</v>
      </c>
      <c r="G219" s="144">
        <v>5</v>
      </c>
      <c r="H219" s="148">
        <f t="shared" si="13"/>
        <v>3.3333333333333335</v>
      </c>
      <c r="I219" s="144"/>
      <c r="J219" s="155">
        <f>(H219+I219)/2</f>
        <v>1.6666666666666667</v>
      </c>
      <c r="K219" s="67"/>
      <c r="L219" s="73"/>
      <c r="S219" s="63"/>
    </row>
    <row r="220" spans="1:19" ht="20.25">
      <c r="A220" s="19">
        <v>206</v>
      </c>
      <c r="B220" s="139" t="s">
        <v>282</v>
      </c>
      <c r="C220" s="73" t="s">
        <v>138</v>
      </c>
      <c r="D220" s="73" t="s">
        <v>109</v>
      </c>
      <c r="E220" s="73" t="s">
        <v>343</v>
      </c>
      <c r="F220" s="144">
        <v>0</v>
      </c>
      <c r="G220" s="144">
        <v>5</v>
      </c>
      <c r="H220" s="158">
        <f t="shared" si="13"/>
        <v>3.3333333333333335</v>
      </c>
      <c r="I220" s="142">
        <v>5</v>
      </c>
      <c r="J220" s="155">
        <f>(H220+I220)/2</f>
        <v>4.166666666666667</v>
      </c>
      <c r="K220" s="159">
        <v>5</v>
      </c>
      <c r="L220" s="155">
        <v>4.2</v>
      </c>
      <c r="R220" s="63"/>
      <c r="S220" s="63"/>
    </row>
    <row r="221" spans="1:19" ht="20.25">
      <c r="A221" s="19">
        <v>207</v>
      </c>
      <c r="B221" s="139" t="s">
        <v>281</v>
      </c>
      <c r="C221" s="73" t="s">
        <v>152</v>
      </c>
      <c r="D221" s="73" t="s">
        <v>109</v>
      </c>
      <c r="E221" s="73" t="s">
        <v>343</v>
      </c>
      <c r="F221" s="144">
        <v>6</v>
      </c>
      <c r="G221" s="144">
        <v>3</v>
      </c>
      <c r="H221" s="158">
        <f t="shared" si="13"/>
        <v>4</v>
      </c>
      <c r="I221" s="142">
        <v>5</v>
      </c>
      <c r="J221" s="155">
        <f>(H221+I221)/2</f>
        <v>4.5</v>
      </c>
      <c r="K221" s="159">
        <v>5</v>
      </c>
      <c r="L221" s="155">
        <v>4.5</v>
      </c>
      <c r="R221" s="63"/>
      <c r="S221" s="63"/>
    </row>
  </sheetData>
  <mergeCells count="10">
    <mergeCell ref="A3:L3"/>
    <mergeCell ref="A4:A5"/>
    <mergeCell ref="B4:B5"/>
    <mergeCell ref="C4:C5"/>
    <mergeCell ref="D4:D5"/>
    <mergeCell ref="E4:E5"/>
    <mergeCell ref="I4:J4"/>
    <mergeCell ref="K4:L4"/>
    <mergeCell ref="F4:G4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3">
      <selection activeCell="C24" sqref="C24"/>
    </sheetView>
  </sheetViews>
  <sheetFormatPr defaultColWidth="9.140625" defaultRowHeight="12.75"/>
  <cols>
    <col min="1" max="1" width="5.140625" style="0" customWidth="1"/>
    <col min="2" max="2" width="20.28125" style="0" customWidth="1"/>
    <col min="3" max="3" width="8.8515625" style="0" customWidth="1"/>
    <col min="4" max="4" width="9.140625" style="47" customWidth="1"/>
    <col min="5" max="5" width="10.7109375" style="0" customWidth="1"/>
    <col min="6" max="8" width="6.57421875" style="0" customWidth="1"/>
    <col min="9" max="9" width="6.57421875" style="5" customWidth="1"/>
    <col min="10" max="11" width="6.57421875" style="0" customWidth="1"/>
    <col min="12" max="13" width="9.140625" style="5" customWidth="1"/>
  </cols>
  <sheetData>
    <row r="1" ht="12.75">
      <c r="A1" t="s">
        <v>0</v>
      </c>
    </row>
    <row r="2" ht="12.75">
      <c r="A2" t="s">
        <v>1</v>
      </c>
    </row>
    <row r="3" spans="2:11" ht="42" customHeight="1">
      <c r="B3" s="240" t="s">
        <v>2</v>
      </c>
      <c r="C3" s="240"/>
      <c r="D3" s="240"/>
      <c r="E3" s="240"/>
      <c r="F3" s="240"/>
      <c r="G3" s="240"/>
      <c r="H3" s="240"/>
      <c r="I3" s="240"/>
      <c r="J3" s="240"/>
      <c r="K3" s="240"/>
    </row>
    <row r="5" spans="1:13" ht="24" customHeight="1">
      <c r="A5" s="17" t="s">
        <v>3</v>
      </c>
      <c r="B5" s="17" t="s">
        <v>4</v>
      </c>
      <c r="C5" s="17" t="s">
        <v>5</v>
      </c>
      <c r="D5" s="48" t="s">
        <v>6</v>
      </c>
      <c r="E5" s="17" t="s">
        <v>7</v>
      </c>
      <c r="F5" s="17" t="s">
        <v>8</v>
      </c>
      <c r="G5" s="17" t="s">
        <v>9</v>
      </c>
      <c r="H5" s="17"/>
      <c r="I5" s="18" t="s">
        <v>10</v>
      </c>
      <c r="J5" s="17" t="s">
        <v>11</v>
      </c>
      <c r="K5" s="17" t="s">
        <v>12</v>
      </c>
      <c r="L5" s="18" t="s">
        <v>25</v>
      </c>
      <c r="M5" s="18" t="s">
        <v>26</v>
      </c>
    </row>
  </sheetData>
  <mergeCells count="1">
    <mergeCell ref="B3:K3"/>
  </mergeCells>
  <printOptions/>
  <pageMargins left="0.25" right="0" top="0.25" bottom="0" header="0.25" footer="0.2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259">
      <selection activeCell="C40" sqref="C4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00390625" style="0" customWidth="1"/>
    <col min="5" max="5" width="12.421875" style="0" customWidth="1"/>
  </cols>
  <sheetData>
    <row r="1" ht="12.75">
      <c r="A1" t="s">
        <v>0</v>
      </c>
    </row>
    <row r="2" ht="12.75">
      <c r="A2" t="s">
        <v>1</v>
      </c>
    </row>
    <row r="4" spans="2:10" ht="42" customHeight="1">
      <c r="B4" s="240" t="s">
        <v>2</v>
      </c>
      <c r="C4" s="240"/>
      <c r="D4" s="240"/>
      <c r="E4" s="240"/>
      <c r="F4" s="240"/>
      <c r="G4" s="240"/>
      <c r="H4" s="240"/>
      <c r="I4" s="240"/>
      <c r="J4" s="240"/>
    </row>
    <row r="6" spans="1:12" ht="24" customHeight="1">
      <c r="A6" s="1" t="s">
        <v>3</v>
      </c>
      <c r="B6" s="1" t="s">
        <v>4</v>
      </c>
      <c r="C6" s="1" t="s">
        <v>5</v>
      </c>
      <c r="D6" s="1" t="s">
        <v>6</v>
      </c>
      <c r="E6" s="1" t="s">
        <v>17</v>
      </c>
      <c r="F6" s="1"/>
      <c r="G6" s="1"/>
      <c r="H6" s="1"/>
      <c r="I6" s="1"/>
      <c r="J6" s="1"/>
      <c r="K6" s="1"/>
      <c r="L6" s="1" t="s">
        <v>13</v>
      </c>
    </row>
    <row r="7" spans="1:12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" customHeight="1">
      <c r="A8" s="1"/>
      <c r="B8" s="2" t="s">
        <v>14</v>
      </c>
      <c r="C8" s="1" t="s">
        <v>15</v>
      </c>
      <c r="D8" s="1" t="s">
        <v>16</v>
      </c>
      <c r="E8" s="1" t="s">
        <v>18</v>
      </c>
      <c r="F8" s="1"/>
      <c r="G8" s="1"/>
      <c r="H8" s="1"/>
      <c r="I8" s="1"/>
      <c r="J8" s="1"/>
      <c r="K8" s="1"/>
      <c r="L8" s="1"/>
    </row>
    <row r="9" spans="1:12" ht="21" customHeight="1">
      <c r="A9" s="1"/>
      <c r="B9" s="2" t="s">
        <v>19</v>
      </c>
      <c r="C9" s="1" t="s">
        <v>20</v>
      </c>
      <c r="D9" s="1" t="s">
        <v>16</v>
      </c>
      <c r="E9" s="1" t="s">
        <v>18</v>
      </c>
      <c r="F9" s="1"/>
      <c r="G9" s="1"/>
      <c r="H9" s="1"/>
      <c r="I9" s="1"/>
      <c r="J9" s="1"/>
      <c r="K9" s="1"/>
      <c r="L9" s="1"/>
    </row>
    <row r="10" spans="1:12" ht="21" customHeight="1">
      <c r="A10" s="1"/>
      <c r="B10" s="2" t="s">
        <v>21</v>
      </c>
      <c r="C10" s="1" t="s">
        <v>22</v>
      </c>
      <c r="D10" s="1" t="s">
        <v>23</v>
      </c>
      <c r="E10" s="1" t="s">
        <v>18</v>
      </c>
      <c r="F10" s="1"/>
      <c r="G10" s="1"/>
      <c r="H10" s="1"/>
      <c r="I10" s="1"/>
      <c r="J10" s="1"/>
      <c r="K10" s="1"/>
      <c r="L10" s="1"/>
    </row>
    <row r="11" spans="1:12" ht="21" customHeight="1">
      <c r="A11" s="1"/>
      <c r="B11" s="2" t="s">
        <v>24</v>
      </c>
      <c r="C11" s="1" t="s">
        <v>20</v>
      </c>
      <c r="D11" s="1" t="s">
        <v>23</v>
      </c>
      <c r="E11" s="1" t="s">
        <v>17</v>
      </c>
      <c r="F11" s="1"/>
      <c r="G11" s="1"/>
      <c r="H11" s="1"/>
      <c r="I11" s="1"/>
      <c r="J11" s="1"/>
      <c r="K11" s="1"/>
      <c r="L11" s="1"/>
    </row>
    <row r="12" spans="1:12" ht="21" customHeight="1">
      <c r="A12" s="1"/>
      <c r="B12" s="2" t="s">
        <v>27</v>
      </c>
      <c r="C12" s="1" t="s">
        <v>28</v>
      </c>
      <c r="D12" s="1" t="s">
        <v>23</v>
      </c>
      <c r="E12" s="1" t="s">
        <v>17</v>
      </c>
      <c r="F12" s="1"/>
      <c r="G12" s="1"/>
      <c r="H12" s="1"/>
      <c r="I12" s="1"/>
      <c r="J12" s="1"/>
      <c r="K12" s="1"/>
      <c r="L12" s="1"/>
    </row>
    <row r="13" spans="1:12" ht="21" customHeight="1">
      <c r="A13" s="1"/>
      <c r="B13" s="2" t="s">
        <v>29</v>
      </c>
      <c r="C13" s="1" t="s">
        <v>30</v>
      </c>
      <c r="D13" s="1" t="s">
        <v>23</v>
      </c>
      <c r="E13" s="1" t="s">
        <v>17</v>
      </c>
      <c r="F13" s="1"/>
      <c r="G13" s="1"/>
      <c r="H13" s="1"/>
      <c r="I13" s="1"/>
      <c r="J13" s="1"/>
      <c r="K13" s="1"/>
      <c r="L13" s="1"/>
    </row>
    <row r="14" spans="1:12" ht="21" customHeight="1">
      <c r="A14" s="1"/>
      <c r="B14" s="4" t="s">
        <v>31</v>
      </c>
      <c r="C14" s="4" t="s">
        <v>32</v>
      </c>
      <c r="D14" s="1" t="s">
        <v>35</v>
      </c>
      <c r="E14" s="1" t="s">
        <v>17</v>
      </c>
      <c r="F14" s="1"/>
      <c r="G14" s="1"/>
      <c r="H14" s="1"/>
      <c r="I14" s="1"/>
      <c r="J14" s="1"/>
      <c r="K14" s="1"/>
      <c r="L14" s="1"/>
    </row>
    <row r="15" spans="1:12" ht="21" customHeight="1">
      <c r="A15" s="1"/>
      <c r="B15" s="4" t="s">
        <v>33</v>
      </c>
      <c r="C15" s="4" t="s">
        <v>34</v>
      </c>
      <c r="D15" s="1" t="s">
        <v>35</v>
      </c>
      <c r="E15" s="1" t="s">
        <v>17</v>
      </c>
      <c r="F15" s="1"/>
      <c r="G15" s="1"/>
      <c r="H15" s="1"/>
      <c r="I15" s="1"/>
      <c r="J15" s="1"/>
      <c r="K15" s="1"/>
      <c r="L15" s="1"/>
    </row>
    <row r="16" spans="1:12" ht="21" customHeight="1">
      <c r="A16" s="1"/>
      <c r="B16" s="4" t="s">
        <v>36</v>
      </c>
      <c r="C16" s="4" t="s">
        <v>37</v>
      </c>
      <c r="D16" s="1" t="s">
        <v>35</v>
      </c>
      <c r="E16" s="1" t="s">
        <v>17</v>
      </c>
      <c r="F16" s="1"/>
      <c r="G16" s="1"/>
      <c r="H16" s="1"/>
      <c r="I16" s="1"/>
      <c r="J16" s="1"/>
      <c r="K16" s="1"/>
      <c r="L16" s="1"/>
    </row>
    <row r="17" spans="1:12" ht="21" customHeight="1">
      <c r="A17" s="1"/>
      <c r="B17" s="4" t="s">
        <v>38</v>
      </c>
      <c r="C17" s="4" t="s">
        <v>39</v>
      </c>
      <c r="D17" s="1" t="s">
        <v>35</v>
      </c>
      <c r="E17" s="1" t="s">
        <v>17</v>
      </c>
      <c r="F17" s="1"/>
      <c r="G17" s="1"/>
      <c r="H17" s="1"/>
      <c r="I17" s="1"/>
      <c r="J17" s="1"/>
      <c r="K17" s="1"/>
      <c r="L17" s="1"/>
    </row>
    <row r="18" spans="2:5" ht="15">
      <c r="B18" s="4" t="s">
        <v>40</v>
      </c>
      <c r="C18" s="4" t="s">
        <v>41</v>
      </c>
      <c r="D18" s="1" t="s">
        <v>35</v>
      </c>
      <c r="E18" s="1" t="s">
        <v>17</v>
      </c>
    </row>
    <row r="19" spans="2:5" ht="15">
      <c r="B19" s="4" t="s">
        <v>42</v>
      </c>
      <c r="C19" s="4" t="s">
        <v>43</v>
      </c>
      <c r="D19" s="1" t="s">
        <v>35</v>
      </c>
      <c r="E19" s="1" t="s">
        <v>17</v>
      </c>
    </row>
    <row r="20" spans="2:5" ht="15">
      <c r="B20" s="4" t="s">
        <v>44</v>
      </c>
      <c r="C20" s="4" t="s">
        <v>45</v>
      </c>
      <c r="D20" s="1" t="s">
        <v>35</v>
      </c>
      <c r="E20" s="1" t="s">
        <v>17</v>
      </c>
    </row>
    <row r="21" spans="2:5" ht="15">
      <c r="B21" s="4" t="s">
        <v>46</v>
      </c>
      <c r="C21" s="4" t="s">
        <v>47</v>
      </c>
      <c r="D21" s="1" t="s">
        <v>35</v>
      </c>
      <c r="E21" s="1" t="s">
        <v>17</v>
      </c>
    </row>
    <row r="22" spans="2:5" ht="15">
      <c r="B22" s="4" t="s">
        <v>48</v>
      </c>
      <c r="C22" s="4" t="s">
        <v>49</v>
      </c>
      <c r="D22" s="1" t="s">
        <v>35</v>
      </c>
      <c r="E22" s="1" t="s">
        <v>17</v>
      </c>
    </row>
    <row r="23" spans="2:5" ht="15">
      <c r="B23" s="4" t="s">
        <v>50</v>
      </c>
      <c r="C23" s="4" t="s">
        <v>51</v>
      </c>
      <c r="D23" s="1" t="s">
        <v>35</v>
      </c>
      <c r="E23" s="1" t="s">
        <v>17</v>
      </c>
    </row>
    <row r="24" spans="2:5" ht="15">
      <c r="B24" s="4" t="s">
        <v>52</v>
      </c>
      <c r="C24" s="4" t="s">
        <v>53</v>
      </c>
      <c r="D24" s="1" t="s">
        <v>35</v>
      </c>
      <c r="E24" s="1" t="s">
        <v>17</v>
      </c>
    </row>
    <row r="25" spans="2:5" ht="15">
      <c r="B25" s="4" t="s">
        <v>54</v>
      </c>
      <c r="C25" s="4" t="s">
        <v>55</v>
      </c>
      <c r="D25" s="1" t="s">
        <v>35</v>
      </c>
      <c r="E25" s="1" t="s">
        <v>17</v>
      </c>
    </row>
    <row r="26" spans="2:5" ht="15">
      <c r="B26" s="4" t="s">
        <v>48</v>
      </c>
      <c r="C26" s="4" t="s">
        <v>55</v>
      </c>
      <c r="D26" s="1" t="s">
        <v>35</v>
      </c>
      <c r="E26" s="1" t="s">
        <v>17</v>
      </c>
    </row>
    <row r="27" spans="2:5" ht="15">
      <c r="B27" s="4" t="s">
        <v>56</v>
      </c>
      <c r="C27" s="4" t="s">
        <v>30</v>
      </c>
      <c r="D27" s="1" t="s">
        <v>35</v>
      </c>
      <c r="E27" s="1" t="s">
        <v>17</v>
      </c>
    </row>
    <row r="28" spans="2:5" ht="15">
      <c r="B28" s="4" t="s">
        <v>57</v>
      </c>
      <c r="C28" s="4" t="s">
        <v>30</v>
      </c>
      <c r="D28" s="1" t="s">
        <v>35</v>
      </c>
      <c r="E28" s="1" t="s">
        <v>17</v>
      </c>
    </row>
    <row r="29" spans="2:5" ht="15">
      <c r="B29" s="4" t="s">
        <v>58</v>
      </c>
      <c r="C29" s="4" t="s">
        <v>30</v>
      </c>
      <c r="D29" s="1" t="s">
        <v>35</v>
      </c>
      <c r="E29" s="1" t="s">
        <v>17</v>
      </c>
    </row>
    <row r="30" spans="2:5" ht="15">
      <c r="B30" s="4" t="s">
        <v>38</v>
      </c>
      <c r="C30" s="4" t="s">
        <v>59</v>
      </c>
      <c r="D30" s="1" t="s">
        <v>35</v>
      </c>
      <c r="E30" s="1" t="s">
        <v>17</v>
      </c>
    </row>
    <row r="31" spans="2:5" ht="15">
      <c r="B31" s="6" t="s">
        <v>60</v>
      </c>
      <c r="C31" s="6" t="s">
        <v>61</v>
      </c>
      <c r="D31" s="1" t="s">
        <v>62</v>
      </c>
      <c r="E31" s="1" t="s">
        <v>17</v>
      </c>
    </row>
    <row r="32" spans="2:5" ht="15">
      <c r="B32" s="6" t="s">
        <v>63</v>
      </c>
      <c r="C32" s="6" t="s">
        <v>32</v>
      </c>
      <c r="D32" s="1" t="s">
        <v>62</v>
      </c>
      <c r="E32" s="1" t="s">
        <v>17</v>
      </c>
    </row>
    <row r="33" spans="2:5" ht="15">
      <c r="B33" s="6" t="s">
        <v>64</v>
      </c>
      <c r="C33" s="6" t="s">
        <v>34</v>
      </c>
      <c r="D33" s="1" t="s">
        <v>62</v>
      </c>
      <c r="E33" s="1" t="s">
        <v>17</v>
      </c>
    </row>
    <row r="34" spans="2:5" ht="15">
      <c r="B34" s="6" t="s">
        <v>65</v>
      </c>
      <c r="C34" s="6" t="s">
        <v>66</v>
      </c>
      <c r="D34" s="1" t="s">
        <v>62</v>
      </c>
      <c r="E34" s="1" t="s">
        <v>17</v>
      </c>
    </row>
    <row r="35" spans="2:5" ht="15">
      <c r="B35" s="6" t="s">
        <v>67</v>
      </c>
      <c r="C35" s="6" t="s">
        <v>68</v>
      </c>
      <c r="D35" s="1" t="s">
        <v>62</v>
      </c>
      <c r="E35" s="1" t="s">
        <v>17</v>
      </c>
    </row>
    <row r="36" spans="2:5" ht="15">
      <c r="B36" s="6" t="s">
        <v>69</v>
      </c>
      <c r="C36" s="6" t="s">
        <v>70</v>
      </c>
      <c r="D36" s="1" t="s">
        <v>62</v>
      </c>
      <c r="E36" s="1" t="s">
        <v>17</v>
      </c>
    </row>
    <row r="37" spans="2:5" ht="15">
      <c r="B37" s="6" t="s">
        <v>71</v>
      </c>
      <c r="C37" s="6" t="s">
        <v>45</v>
      </c>
      <c r="D37" s="1" t="s">
        <v>62</v>
      </c>
      <c r="E37" s="1" t="s">
        <v>17</v>
      </c>
    </row>
    <row r="38" spans="2:5" ht="15">
      <c r="B38" s="6" t="s">
        <v>54</v>
      </c>
      <c r="C38" s="6" t="s">
        <v>72</v>
      </c>
      <c r="D38" s="1" t="s">
        <v>62</v>
      </c>
      <c r="E38" s="1" t="s">
        <v>17</v>
      </c>
    </row>
    <row r="39" spans="2:5" ht="15">
      <c r="B39" s="6" t="s">
        <v>74</v>
      </c>
      <c r="C39" s="6" t="s">
        <v>75</v>
      </c>
      <c r="D39" s="1" t="s">
        <v>62</v>
      </c>
      <c r="E39" s="1" t="s">
        <v>17</v>
      </c>
    </row>
    <row r="40" spans="2:5" ht="15">
      <c r="B40" s="6" t="s">
        <v>76</v>
      </c>
      <c r="C40" s="6" t="s">
        <v>77</v>
      </c>
      <c r="D40" s="1" t="s">
        <v>62</v>
      </c>
      <c r="E40" s="1" t="s">
        <v>17</v>
      </c>
    </row>
    <row r="41" spans="2:5" ht="18.75">
      <c r="B41" s="2" t="s">
        <v>78</v>
      </c>
      <c r="C41" t="s">
        <v>79</v>
      </c>
      <c r="D41" s="7" t="s">
        <v>82</v>
      </c>
      <c r="E41" s="1" t="s">
        <v>17</v>
      </c>
    </row>
    <row r="42" spans="2:5" ht="18.75">
      <c r="B42" s="2" t="s">
        <v>80</v>
      </c>
      <c r="C42" t="s">
        <v>81</v>
      </c>
      <c r="D42" s="7" t="s">
        <v>82</v>
      </c>
      <c r="E42" s="1" t="s">
        <v>17</v>
      </c>
    </row>
    <row r="43" spans="2:5" ht="18.75">
      <c r="B43" s="2" t="s">
        <v>83</v>
      </c>
      <c r="C43" t="s">
        <v>22</v>
      </c>
      <c r="D43" s="7" t="s">
        <v>82</v>
      </c>
      <c r="E43" s="1" t="s">
        <v>17</v>
      </c>
    </row>
    <row r="44" spans="2:5" ht="18.75">
      <c r="B44" s="2" t="s">
        <v>84</v>
      </c>
      <c r="C44" t="s">
        <v>66</v>
      </c>
      <c r="D44" s="7" t="s">
        <v>82</v>
      </c>
      <c r="E44" s="1" t="s">
        <v>17</v>
      </c>
    </row>
    <row r="45" spans="2:5" ht="18.75">
      <c r="B45" s="2" t="s">
        <v>85</v>
      </c>
      <c r="C45" t="s">
        <v>66</v>
      </c>
      <c r="D45" s="7" t="s">
        <v>82</v>
      </c>
      <c r="E45" s="1" t="s">
        <v>17</v>
      </c>
    </row>
    <row r="46" spans="2:5" ht="18.75">
      <c r="B46" s="2" t="s">
        <v>86</v>
      </c>
      <c r="C46" t="s">
        <v>41</v>
      </c>
      <c r="D46" s="7" t="s">
        <v>82</v>
      </c>
      <c r="E46" s="1" t="s">
        <v>17</v>
      </c>
    </row>
    <row r="47" spans="2:5" ht="18.75">
      <c r="B47" s="2" t="s">
        <v>87</v>
      </c>
      <c r="C47" t="s">
        <v>88</v>
      </c>
      <c r="D47" s="7" t="s">
        <v>82</v>
      </c>
      <c r="E47" s="1" t="s">
        <v>17</v>
      </c>
    </row>
    <row r="48" spans="2:5" ht="18.75">
      <c r="B48" s="2" t="s">
        <v>89</v>
      </c>
      <c r="C48" t="s">
        <v>20</v>
      </c>
      <c r="D48" s="7" t="s">
        <v>82</v>
      </c>
      <c r="E48" s="1" t="s">
        <v>17</v>
      </c>
    </row>
    <row r="49" spans="2:5" ht="18.75">
      <c r="B49" s="2" t="s">
        <v>67</v>
      </c>
      <c r="C49" t="s">
        <v>91</v>
      </c>
      <c r="D49" s="7" t="s">
        <v>82</v>
      </c>
      <c r="E49" s="1" t="s">
        <v>17</v>
      </c>
    </row>
    <row r="50" spans="2:5" ht="18.75">
      <c r="B50" s="2" t="s">
        <v>67</v>
      </c>
      <c r="C50" t="s">
        <v>92</v>
      </c>
      <c r="D50" s="7" t="s">
        <v>82</v>
      </c>
      <c r="E50" s="1" t="s">
        <v>17</v>
      </c>
    </row>
    <row r="51" spans="2:5" ht="18.75">
      <c r="B51" s="2" t="s">
        <v>93</v>
      </c>
      <c r="C51" t="s">
        <v>59</v>
      </c>
      <c r="D51" s="7" t="s">
        <v>82</v>
      </c>
      <c r="E51" s="1" t="s">
        <v>17</v>
      </c>
    </row>
    <row r="52" spans="2:5" ht="18.75">
      <c r="B52" s="2" t="s">
        <v>94</v>
      </c>
      <c r="C52" s="1" t="s">
        <v>41</v>
      </c>
      <c r="D52" s="1" t="s">
        <v>95</v>
      </c>
      <c r="E52" s="1" t="s">
        <v>17</v>
      </c>
    </row>
    <row r="53" spans="2:5" ht="18.75">
      <c r="B53" s="2" t="s">
        <v>96</v>
      </c>
      <c r="C53" t="s">
        <v>97</v>
      </c>
      <c r="D53" s="1" t="s">
        <v>95</v>
      </c>
      <c r="E53" s="1" t="s">
        <v>17</v>
      </c>
    </row>
    <row r="54" spans="2:5" ht="18.75">
      <c r="B54" s="2" t="s">
        <v>98</v>
      </c>
      <c r="C54" t="s">
        <v>99</v>
      </c>
      <c r="D54" s="1" t="s">
        <v>95</v>
      </c>
      <c r="E54" s="1" t="s">
        <v>17</v>
      </c>
    </row>
    <row r="55" spans="2:5" ht="18.75">
      <c r="B55" s="2" t="s">
        <v>98</v>
      </c>
      <c r="C55" t="s">
        <v>100</v>
      </c>
      <c r="D55" s="1" t="s">
        <v>95</v>
      </c>
      <c r="E55" s="1" t="s">
        <v>17</v>
      </c>
    </row>
    <row r="56" spans="2:5" ht="18.75">
      <c r="B56" s="2" t="s">
        <v>67</v>
      </c>
      <c r="C56" t="s">
        <v>101</v>
      </c>
      <c r="D56" s="1" t="s">
        <v>95</v>
      </c>
      <c r="E56" s="1" t="s">
        <v>17</v>
      </c>
    </row>
    <row r="57" spans="2:5" ht="18.75">
      <c r="B57" s="2" t="s">
        <v>102</v>
      </c>
      <c r="C57" t="s">
        <v>47</v>
      </c>
      <c r="D57" s="1" t="s">
        <v>95</v>
      </c>
      <c r="E57" s="1" t="s">
        <v>17</v>
      </c>
    </row>
    <row r="58" spans="2:5" ht="18.75">
      <c r="B58" s="2" t="s">
        <v>103</v>
      </c>
      <c r="C58" t="s">
        <v>104</v>
      </c>
      <c r="D58" s="1" t="s">
        <v>95</v>
      </c>
      <c r="E58" s="1" t="s">
        <v>17</v>
      </c>
    </row>
    <row r="59" spans="2:5" ht="18.75">
      <c r="B59" s="2" t="s">
        <v>105</v>
      </c>
      <c r="C59" t="s">
        <v>106</v>
      </c>
      <c r="D59" s="1" t="s">
        <v>95</v>
      </c>
      <c r="E59" s="1" t="s">
        <v>17</v>
      </c>
    </row>
    <row r="60" spans="2:5" ht="18.75">
      <c r="B60" s="2" t="s">
        <v>107</v>
      </c>
      <c r="C60" t="s">
        <v>108</v>
      </c>
      <c r="D60" s="7" t="s">
        <v>109</v>
      </c>
      <c r="E60" s="1" t="s">
        <v>17</v>
      </c>
    </row>
    <row r="61" spans="2:5" ht="18.75">
      <c r="B61" s="2" t="s">
        <v>110</v>
      </c>
      <c r="C61" t="s">
        <v>15</v>
      </c>
      <c r="D61" s="7" t="s">
        <v>109</v>
      </c>
      <c r="E61" s="1" t="s">
        <v>17</v>
      </c>
    </row>
    <row r="62" spans="2:5" ht="18.75">
      <c r="B62" s="2" t="s">
        <v>111</v>
      </c>
      <c r="C62" t="s">
        <v>97</v>
      </c>
      <c r="D62" s="7" t="s">
        <v>109</v>
      </c>
      <c r="E62" s="1" t="s">
        <v>17</v>
      </c>
    </row>
    <row r="63" spans="2:5" ht="18.75">
      <c r="B63" s="2" t="s">
        <v>112</v>
      </c>
      <c r="C63" t="s">
        <v>104</v>
      </c>
      <c r="D63" s="7" t="s">
        <v>109</v>
      </c>
      <c r="E63" s="1" t="s">
        <v>17</v>
      </c>
    </row>
    <row r="64" spans="2:5" ht="18.75">
      <c r="B64" s="2" t="s">
        <v>113</v>
      </c>
      <c r="C64" t="s">
        <v>114</v>
      </c>
      <c r="D64" s="7" t="s">
        <v>109</v>
      </c>
      <c r="E64" s="1" t="s">
        <v>17</v>
      </c>
    </row>
    <row r="65" spans="2:5" ht="18.75">
      <c r="B65" s="2" t="s">
        <v>115</v>
      </c>
      <c r="C65" t="s">
        <v>116</v>
      </c>
      <c r="D65" s="7" t="s">
        <v>109</v>
      </c>
      <c r="E65" s="1" t="s">
        <v>17</v>
      </c>
    </row>
    <row r="66" spans="2:5" ht="19.5">
      <c r="B66" s="8" t="s">
        <v>71</v>
      </c>
      <c r="C66" t="s">
        <v>117</v>
      </c>
      <c r="D66" s="7" t="s">
        <v>16</v>
      </c>
      <c r="E66" s="7" t="s">
        <v>118</v>
      </c>
    </row>
    <row r="67" spans="2:5" ht="19.5">
      <c r="B67" s="8" t="s">
        <v>111</v>
      </c>
      <c r="C67" t="s">
        <v>119</v>
      </c>
      <c r="D67" s="7" t="s">
        <v>16</v>
      </c>
      <c r="E67" s="7" t="s">
        <v>118</v>
      </c>
    </row>
    <row r="68" spans="2:5" ht="19.5">
      <c r="B68" s="8" t="s">
        <v>120</v>
      </c>
      <c r="C68" t="s">
        <v>121</v>
      </c>
      <c r="D68" s="7" t="s">
        <v>16</v>
      </c>
      <c r="E68" s="7" t="s">
        <v>118</v>
      </c>
    </row>
    <row r="69" spans="2:5" ht="19.5">
      <c r="B69" s="8" t="s">
        <v>122</v>
      </c>
      <c r="C69" t="s">
        <v>32</v>
      </c>
      <c r="D69" s="7" t="s">
        <v>16</v>
      </c>
      <c r="E69" s="7" t="s">
        <v>118</v>
      </c>
    </row>
    <row r="70" spans="2:5" ht="19.5">
      <c r="B70" s="8" t="s">
        <v>111</v>
      </c>
      <c r="C70" t="s">
        <v>123</v>
      </c>
      <c r="D70" s="7" t="s">
        <v>16</v>
      </c>
      <c r="E70" s="7" t="s">
        <v>118</v>
      </c>
    </row>
    <row r="71" spans="2:5" ht="19.5">
      <c r="B71" s="8" t="s">
        <v>124</v>
      </c>
      <c r="C71" t="s">
        <v>39</v>
      </c>
      <c r="D71" s="7" t="s">
        <v>16</v>
      </c>
      <c r="E71" s="7" t="s">
        <v>118</v>
      </c>
    </row>
    <row r="72" spans="2:5" ht="19.5">
      <c r="B72" s="8" t="s">
        <v>125</v>
      </c>
      <c r="C72" t="s">
        <v>39</v>
      </c>
      <c r="D72" s="7" t="s">
        <v>16</v>
      </c>
      <c r="E72" s="7" t="s">
        <v>118</v>
      </c>
    </row>
    <row r="73" spans="2:5" ht="19.5">
      <c r="B73" s="8" t="s">
        <v>126</v>
      </c>
      <c r="C73" t="s">
        <v>66</v>
      </c>
      <c r="D73" s="7" t="s">
        <v>16</v>
      </c>
      <c r="E73" s="7" t="s">
        <v>118</v>
      </c>
    </row>
    <row r="74" spans="2:5" ht="19.5">
      <c r="B74" s="8" t="s">
        <v>127</v>
      </c>
      <c r="C74" t="s">
        <v>128</v>
      </c>
      <c r="D74" s="7" t="s">
        <v>16</v>
      </c>
      <c r="E74" s="7" t="s">
        <v>118</v>
      </c>
    </row>
    <row r="75" spans="2:5" ht="19.5">
      <c r="B75" s="8" t="s">
        <v>67</v>
      </c>
      <c r="C75" t="s">
        <v>129</v>
      </c>
      <c r="D75" s="7" t="s">
        <v>16</v>
      </c>
      <c r="E75" s="7" t="s">
        <v>118</v>
      </c>
    </row>
    <row r="76" spans="2:5" ht="19.5">
      <c r="B76" s="8" t="s">
        <v>130</v>
      </c>
      <c r="C76" t="s">
        <v>70</v>
      </c>
      <c r="D76" s="7" t="s">
        <v>16</v>
      </c>
      <c r="E76" s="7" t="s">
        <v>118</v>
      </c>
    </row>
    <row r="77" spans="2:5" ht="19.5">
      <c r="B77" s="8" t="s">
        <v>67</v>
      </c>
      <c r="C77" t="s">
        <v>131</v>
      </c>
      <c r="D77" s="7" t="s">
        <v>16</v>
      </c>
      <c r="E77" s="7" t="s">
        <v>118</v>
      </c>
    </row>
    <row r="78" spans="2:5" ht="19.5">
      <c r="B78" s="8" t="s">
        <v>90</v>
      </c>
      <c r="C78" t="s">
        <v>132</v>
      </c>
      <c r="D78" s="7" t="s">
        <v>16</v>
      </c>
      <c r="E78" s="7" t="s">
        <v>118</v>
      </c>
    </row>
    <row r="79" spans="2:5" ht="19.5">
      <c r="B79" s="8" t="s">
        <v>133</v>
      </c>
      <c r="C79" t="s">
        <v>134</v>
      </c>
      <c r="D79" s="7" t="s">
        <v>16</v>
      </c>
      <c r="E79" s="7" t="s">
        <v>118</v>
      </c>
    </row>
    <row r="80" spans="2:5" ht="19.5">
      <c r="B80" s="8" t="s">
        <v>135</v>
      </c>
      <c r="C80" t="s">
        <v>136</v>
      </c>
      <c r="D80" s="7" t="s">
        <v>16</v>
      </c>
      <c r="E80" s="7" t="s">
        <v>118</v>
      </c>
    </row>
    <row r="81" spans="2:5" ht="19.5">
      <c r="B81" s="8" t="s">
        <v>137</v>
      </c>
      <c r="C81" t="s">
        <v>138</v>
      </c>
      <c r="D81" s="7" t="s">
        <v>16</v>
      </c>
      <c r="E81" s="7" t="s">
        <v>118</v>
      </c>
    </row>
    <row r="82" spans="2:5" ht="19.5">
      <c r="B82" s="8" t="s">
        <v>125</v>
      </c>
      <c r="C82" t="s">
        <v>47</v>
      </c>
      <c r="D82" s="7" t="s">
        <v>16</v>
      </c>
      <c r="E82" s="7" t="s">
        <v>118</v>
      </c>
    </row>
    <row r="83" spans="2:5" ht="19.5">
      <c r="B83" s="8" t="s">
        <v>139</v>
      </c>
      <c r="C83" t="s">
        <v>140</v>
      </c>
      <c r="D83" s="7" t="s">
        <v>16</v>
      </c>
      <c r="E83" s="7" t="s">
        <v>118</v>
      </c>
    </row>
    <row r="84" spans="2:5" ht="19.5">
      <c r="B84" s="8" t="s">
        <v>141</v>
      </c>
      <c r="C84" t="s">
        <v>53</v>
      </c>
      <c r="D84" s="7" t="s">
        <v>16</v>
      </c>
      <c r="E84" s="7" t="s">
        <v>118</v>
      </c>
    </row>
    <row r="85" spans="2:5" ht="19.5">
      <c r="B85" s="8" t="s">
        <v>142</v>
      </c>
      <c r="C85" t="s">
        <v>104</v>
      </c>
      <c r="D85" s="7" t="s">
        <v>16</v>
      </c>
      <c r="E85" s="7" t="s">
        <v>118</v>
      </c>
    </row>
    <row r="86" spans="2:5" ht="19.5">
      <c r="B86" s="8" t="s">
        <v>143</v>
      </c>
      <c r="C86" t="s">
        <v>144</v>
      </c>
      <c r="D86" s="7" t="s">
        <v>16</v>
      </c>
      <c r="E86" s="7" t="s">
        <v>118</v>
      </c>
    </row>
    <row r="87" spans="2:5" ht="19.5">
      <c r="B87" s="8" t="s">
        <v>145</v>
      </c>
      <c r="C87" t="s">
        <v>146</v>
      </c>
      <c r="D87" s="7" t="s">
        <v>16</v>
      </c>
      <c r="E87" s="7" t="s">
        <v>118</v>
      </c>
    </row>
    <row r="88" spans="2:5" ht="18.75">
      <c r="B88" s="9" t="s">
        <v>19</v>
      </c>
      <c r="C88" t="s">
        <v>147</v>
      </c>
      <c r="D88" s="7" t="s">
        <v>23</v>
      </c>
      <c r="E88" s="7" t="s">
        <v>118</v>
      </c>
    </row>
    <row r="89" spans="2:5" ht="18.75">
      <c r="B89" s="9" t="s">
        <v>148</v>
      </c>
      <c r="C89" t="s">
        <v>149</v>
      </c>
      <c r="D89" s="7" t="s">
        <v>23</v>
      </c>
      <c r="E89" s="7" t="s">
        <v>118</v>
      </c>
    </row>
    <row r="90" spans="2:5" ht="18.75">
      <c r="B90" s="9" t="s">
        <v>150</v>
      </c>
      <c r="C90" t="s">
        <v>121</v>
      </c>
      <c r="D90" s="7" t="s">
        <v>23</v>
      </c>
      <c r="E90" s="7" t="s">
        <v>118</v>
      </c>
    </row>
    <row r="91" spans="2:5" ht="18.75">
      <c r="B91" s="9" t="s">
        <v>151</v>
      </c>
      <c r="C91" t="s">
        <v>152</v>
      </c>
      <c r="D91" s="7" t="s">
        <v>23</v>
      </c>
      <c r="E91" s="7" t="s">
        <v>118</v>
      </c>
    </row>
    <row r="92" spans="2:5" ht="18.75">
      <c r="B92" s="9" t="s">
        <v>21</v>
      </c>
      <c r="C92" t="s">
        <v>22</v>
      </c>
      <c r="D92" s="7" t="s">
        <v>23</v>
      </c>
      <c r="E92" s="7" t="s">
        <v>118</v>
      </c>
    </row>
    <row r="93" spans="2:5" ht="18.75">
      <c r="B93" s="9" t="s">
        <v>133</v>
      </c>
      <c r="C93" t="s">
        <v>66</v>
      </c>
      <c r="D93" s="7" t="s">
        <v>23</v>
      </c>
      <c r="E93" s="7" t="s">
        <v>118</v>
      </c>
    </row>
    <row r="94" spans="2:5" ht="18.75">
      <c r="B94" s="9" t="s">
        <v>76</v>
      </c>
      <c r="C94" t="s">
        <v>43</v>
      </c>
      <c r="D94" s="7" t="s">
        <v>23</v>
      </c>
      <c r="E94" s="7" t="s">
        <v>118</v>
      </c>
    </row>
    <row r="95" spans="2:5" ht="18.75">
      <c r="B95" s="9" t="s">
        <v>153</v>
      </c>
      <c r="C95" t="s">
        <v>154</v>
      </c>
      <c r="D95" s="7" t="s">
        <v>23</v>
      </c>
      <c r="E95" s="7" t="s">
        <v>118</v>
      </c>
    </row>
    <row r="96" spans="2:5" ht="18.75">
      <c r="B96" s="9" t="s">
        <v>67</v>
      </c>
      <c r="C96" t="s">
        <v>155</v>
      </c>
      <c r="D96" s="7" t="s">
        <v>23</v>
      </c>
      <c r="E96" s="7" t="s">
        <v>118</v>
      </c>
    </row>
    <row r="97" spans="2:5" ht="18.75">
      <c r="B97" s="9" t="s">
        <v>156</v>
      </c>
      <c r="C97" t="s">
        <v>157</v>
      </c>
      <c r="D97" s="7" t="s">
        <v>23</v>
      </c>
      <c r="E97" s="7" t="s">
        <v>118</v>
      </c>
    </row>
    <row r="98" spans="2:5" ht="18.75">
      <c r="B98" s="9" t="s">
        <v>24</v>
      </c>
      <c r="C98" t="s">
        <v>20</v>
      </c>
      <c r="D98" s="7" t="s">
        <v>23</v>
      </c>
      <c r="E98" s="7" t="s">
        <v>118</v>
      </c>
    </row>
    <row r="99" spans="2:5" ht="18.75">
      <c r="B99" s="9" t="s">
        <v>158</v>
      </c>
      <c r="C99" t="s">
        <v>159</v>
      </c>
      <c r="D99" s="7" t="s">
        <v>23</v>
      </c>
      <c r="E99" s="7" t="s">
        <v>118</v>
      </c>
    </row>
    <row r="100" spans="2:5" ht="18.75">
      <c r="B100" s="9" t="s">
        <v>160</v>
      </c>
      <c r="C100" t="s">
        <v>45</v>
      </c>
      <c r="D100" s="7" t="s">
        <v>23</v>
      </c>
      <c r="E100" s="7" t="s">
        <v>118</v>
      </c>
    </row>
    <row r="101" spans="2:5" ht="18.75">
      <c r="B101" s="9" t="s">
        <v>161</v>
      </c>
      <c r="C101" t="s">
        <v>162</v>
      </c>
      <c r="D101" s="7" t="s">
        <v>23</v>
      </c>
      <c r="E101" s="7" t="s">
        <v>118</v>
      </c>
    </row>
    <row r="102" spans="2:5" ht="18.75">
      <c r="B102" s="9" t="s">
        <v>76</v>
      </c>
      <c r="C102" t="s">
        <v>163</v>
      </c>
      <c r="D102" s="7" t="s">
        <v>23</v>
      </c>
      <c r="E102" s="7" t="s">
        <v>118</v>
      </c>
    </row>
    <row r="103" spans="2:5" ht="18.75">
      <c r="B103" s="9" t="s">
        <v>164</v>
      </c>
      <c r="C103" t="s">
        <v>73</v>
      </c>
      <c r="D103" s="7" t="s">
        <v>23</v>
      </c>
      <c r="E103" s="7" t="s">
        <v>118</v>
      </c>
    </row>
    <row r="104" spans="2:5" ht="18.75">
      <c r="B104" s="9" t="s">
        <v>64</v>
      </c>
      <c r="C104" t="s">
        <v>73</v>
      </c>
      <c r="D104" s="7" t="s">
        <v>23</v>
      </c>
      <c r="E104" s="7" t="s">
        <v>118</v>
      </c>
    </row>
    <row r="105" spans="2:5" ht="18.75">
      <c r="B105" s="9" t="s">
        <v>165</v>
      </c>
      <c r="C105" t="s">
        <v>140</v>
      </c>
      <c r="D105" s="7" t="s">
        <v>23</v>
      </c>
      <c r="E105" s="7" t="s">
        <v>118</v>
      </c>
    </row>
    <row r="106" spans="2:5" ht="18.75">
      <c r="B106" s="9" t="s">
        <v>166</v>
      </c>
      <c r="C106" t="s">
        <v>167</v>
      </c>
      <c r="D106" s="7" t="s">
        <v>23</v>
      </c>
      <c r="E106" s="7" t="s">
        <v>118</v>
      </c>
    </row>
    <row r="107" spans="2:5" ht="18.75">
      <c r="B107" s="9" t="s">
        <v>164</v>
      </c>
      <c r="C107" t="s">
        <v>144</v>
      </c>
      <c r="D107" s="7" t="s">
        <v>23</v>
      </c>
      <c r="E107" s="7" t="s">
        <v>118</v>
      </c>
    </row>
    <row r="108" spans="2:5" ht="18.75">
      <c r="B108" s="9" t="s">
        <v>24</v>
      </c>
      <c r="C108" t="s">
        <v>168</v>
      </c>
      <c r="D108" s="7" t="s">
        <v>23</v>
      </c>
      <c r="E108" s="7" t="s">
        <v>118</v>
      </c>
    </row>
    <row r="109" spans="2:5" ht="18.75">
      <c r="B109" s="9" t="s">
        <v>169</v>
      </c>
      <c r="C109" t="s">
        <v>168</v>
      </c>
      <c r="D109" s="7" t="s">
        <v>23</v>
      </c>
      <c r="E109" s="7" t="s">
        <v>118</v>
      </c>
    </row>
    <row r="110" spans="2:5" ht="18.75">
      <c r="B110" s="9" t="s">
        <v>24</v>
      </c>
      <c r="C110" t="s">
        <v>30</v>
      </c>
      <c r="D110" s="7" t="s">
        <v>23</v>
      </c>
      <c r="E110" s="7" t="s">
        <v>118</v>
      </c>
    </row>
    <row r="111" spans="2:5" ht="18.75">
      <c r="B111" s="9" t="s">
        <v>170</v>
      </c>
      <c r="C111" t="s">
        <v>171</v>
      </c>
      <c r="D111" s="7" t="s">
        <v>23</v>
      </c>
      <c r="E111" s="7" t="s">
        <v>118</v>
      </c>
    </row>
    <row r="112" spans="2:5" ht="18.75">
      <c r="B112" s="9" t="s">
        <v>156</v>
      </c>
      <c r="C112" t="s">
        <v>172</v>
      </c>
      <c r="D112" s="7" t="s">
        <v>23</v>
      </c>
      <c r="E112" s="7" t="s">
        <v>118</v>
      </c>
    </row>
    <row r="113" spans="2:5" ht="18.75">
      <c r="B113" s="9" t="s">
        <v>173</v>
      </c>
      <c r="C113" t="s">
        <v>174</v>
      </c>
      <c r="D113" s="7" t="s">
        <v>23</v>
      </c>
      <c r="E113" s="7" t="s">
        <v>118</v>
      </c>
    </row>
    <row r="114" spans="2:5" ht="15">
      <c r="B114" s="10" t="s">
        <v>175</v>
      </c>
      <c r="C114" s="10" t="s">
        <v>61</v>
      </c>
      <c r="D114" s="7" t="s">
        <v>35</v>
      </c>
      <c r="E114" s="7" t="s">
        <v>118</v>
      </c>
    </row>
    <row r="115" spans="2:5" ht="15">
      <c r="B115" s="10" t="s">
        <v>176</v>
      </c>
      <c r="C115" s="10" t="s">
        <v>117</v>
      </c>
      <c r="D115" s="7" t="s">
        <v>35</v>
      </c>
      <c r="E115" s="7" t="s">
        <v>118</v>
      </c>
    </row>
    <row r="116" spans="2:5" ht="15">
      <c r="B116" s="10" t="s">
        <v>177</v>
      </c>
      <c r="C116" s="10" t="s">
        <v>178</v>
      </c>
      <c r="D116" s="7" t="s">
        <v>35</v>
      </c>
      <c r="E116" s="7" t="s">
        <v>118</v>
      </c>
    </row>
    <row r="117" spans="2:5" ht="15">
      <c r="B117" s="4" t="s">
        <v>179</v>
      </c>
      <c r="C117" s="4" t="s">
        <v>180</v>
      </c>
      <c r="D117" s="7" t="s">
        <v>35</v>
      </c>
      <c r="E117" s="7" t="s">
        <v>118</v>
      </c>
    </row>
    <row r="118" spans="2:5" ht="15">
      <c r="B118" s="4" t="s">
        <v>177</v>
      </c>
      <c r="C118" s="4" t="s">
        <v>152</v>
      </c>
      <c r="D118" s="7" t="s">
        <v>35</v>
      </c>
      <c r="E118" s="7" t="s">
        <v>118</v>
      </c>
    </row>
    <row r="119" spans="2:5" ht="15">
      <c r="B119" s="4" t="s">
        <v>36</v>
      </c>
      <c r="C119" s="4" t="s">
        <v>37</v>
      </c>
      <c r="D119" s="7" t="s">
        <v>35</v>
      </c>
      <c r="E119" s="7" t="s">
        <v>118</v>
      </c>
    </row>
    <row r="120" spans="2:5" ht="15">
      <c r="B120" s="4" t="s">
        <v>42</v>
      </c>
      <c r="C120" s="4" t="s">
        <v>43</v>
      </c>
      <c r="D120" s="7" t="s">
        <v>35</v>
      </c>
      <c r="E120" s="7" t="s">
        <v>118</v>
      </c>
    </row>
    <row r="121" spans="2:5" ht="15">
      <c r="B121" s="4" t="s">
        <v>181</v>
      </c>
      <c r="C121" s="4" t="s">
        <v>88</v>
      </c>
      <c r="D121" s="7" t="s">
        <v>35</v>
      </c>
      <c r="E121" s="7" t="s">
        <v>118</v>
      </c>
    </row>
    <row r="122" spans="2:5" ht="15">
      <c r="B122" s="4" t="s">
        <v>182</v>
      </c>
      <c r="C122" s="4" t="s">
        <v>183</v>
      </c>
      <c r="D122" s="7" t="s">
        <v>35</v>
      </c>
      <c r="E122" s="7" t="s">
        <v>118</v>
      </c>
    </row>
    <row r="123" spans="2:5" ht="15">
      <c r="B123" s="4" t="s">
        <v>184</v>
      </c>
      <c r="C123" s="4" t="s">
        <v>185</v>
      </c>
      <c r="D123" s="7" t="s">
        <v>35</v>
      </c>
      <c r="E123" s="7" t="s">
        <v>118</v>
      </c>
    </row>
    <row r="124" spans="2:5" ht="15">
      <c r="B124" s="4" t="s">
        <v>44</v>
      </c>
      <c r="C124" s="4" t="s">
        <v>45</v>
      </c>
      <c r="D124" s="7" t="s">
        <v>35</v>
      </c>
      <c r="E124" s="7" t="s">
        <v>118</v>
      </c>
    </row>
    <row r="125" spans="2:5" ht="15">
      <c r="B125" s="4" t="s">
        <v>186</v>
      </c>
      <c r="C125" s="4" t="s">
        <v>28</v>
      </c>
      <c r="D125" s="7" t="s">
        <v>35</v>
      </c>
      <c r="E125" s="7" t="s">
        <v>118</v>
      </c>
    </row>
    <row r="126" spans="2:5" ht="15">
      <c r="B126" s="10" t="s">
        <v>187</v>
      </c>
      <c r="C126" s="10" t="s">
        <v>163</v>
      </c>
      <c r="D126" s="7" t="s">
        <v>35</v>
      </c>
      <c r="E126" s="7" t="s">
        <v>118</v>
      </c>
    </row>
    <row r="127" spans="2:5" ht="15">
      <c r="B127" s="10" t="s">
        <v>188</v>
      </c>
      <c r="C127" s="10" t="s">
        <v>73</v>
      </c>
      <c r="D127" s="7" t="s">
        <v>35</v>
      </c>
      <c r="E127" s="7" t="s">
        <v>118</v>
      </c>
    </row>
    <row r="128" spans="2:5" ht="15">
      <c r="B128" s="10" t="s">
        <v>48</v>
      </c>
      <c r="C128" s="10" t="s">
        <v>49</v>
      </c>
      <c r="D128" s="7" t="s">
        <v>35</v>
      </c>
      <c r="E128" s="7" t="s">
        <v>118</v>
      </c>
    </row>
    <row r="129" spans="2:5" ht="15">
      <c r="B129" s="10" t="s">
        <v>52</v>
      </c>
      <c r="C129" s="10" t="s">
        <v>53</v>
      </c>
      <c r="D129" s="7" t="s">
        <v>35</v>
      </c>
      <c r="E129" s="7" t="s">
        <v>118</v>
      </c>
    </row>
    <row r="130" spans="2:5" ht="15">
      <c r="B130" s="10" t="s">
        <v>65</v>
      </c>
      <c r="C130" s="10" t="s">
        <v>189</v>
      </c>
      <c r="D130" s="7" t="s">
        <v>35</v>
      </c>
      <c r="E130" s="7" t="s">
        <v>118</v>
      </c>
    </row>
    <row r="131" spans="2:5" ht="15">
      <c r="B131" s="10" t="s">
        <v>190</v>
      </c>
      <c r="C131" s="10" t="s">
        <v>168</v>
      </c>
      <c r="D131" s="7" t="s">
        <v>35</v>
      </c>
      <c r="E131" s="7" t="s">
        <v>118</v>
      </c>
    </row>
    <row r="132" spans="2:5" ht="15">
      <c r="B132" s="10" t="s">
        <v>56</v>
      </c>
      <c r="C132" s="10" t="s">
        <v>30</v>
      </c>
      <c r="D132" s="7" t="s">
        <v>35</v>
      </c>
      <c r="E132" s="7" t="s">
        <v>118</v>
      </c>
    </row>
    <row r="133" spans="2:5" ht="15">
      <c r="B133" s="10" t="s">
        <v>191</v>
      </c>
      <c r="C133" s="10" t="s">
        <v>30</v>
      </c>
      <c r="D133" s="7" t="s">
        <v>35</v>
      </c>
      <c r="E133" s="7" t="s">
        <v>118</v>
      </c>
    </row>
    <row r="134" spans="2:5" ht="15">
      <c r="B134" s="10" t="s">
        <v>57</v>
      </c>
      <c r="C134" s="10" t="s">
        <v>30</v>
      </c>
      <c r="D134" s="7" t="s">
        <v>35</v>
      </c>
      <c r="E134" s="7" t="s">
        <v>118</v>
      </c>
    </row>
    <row r="135" spans="2:5" ht="15">
      <c r="B135" s="10" t="s">
        <v>58</v>
      </c>
      <c r="C135" s="10" t="s">
        <v>30</v>
      </c>
      <c r="D135" s="7" t="s">
        <v>35</v>
      </c>
      <c r="E135" s="7" t="s">
        <v>118</v>
      </c>
    </row>
    <row r="136" spans="2:5" ht="15">
      <c r="B136" s="10" t="s">
        <v>192</v>
      </c>
      <c r="C136" s="10" t="s">
        <v>30</v>
      </c>
      <c r="D136" s="7" t="s">
        <v>35</v>
      </c>
      <c r="E136" s="7" t="s">
        <v>118</v>
      </c>
    </row>
    <row r="137" spans="2:5" ht="15">
      <c r="B137" s="10" t="s">
        <v>193</v>
      </c>
      <c r="C137" s="10" t="s">
        <v>194</v>
      </c>
      <c r="D137" s="7" t="s">
        <v>35</v>
      </c>
      <c r="E137" s="7" t="s">
        <v>118</v>
      </c>
    </row>
    <row r="138" spans="2:5" ht="15">
      <c r="B138" s="10" t="s">
        <v>38</v>
      </c>
      <c r="C138" s="10" t="s">
        <v>59</v>
      </c>
      <c r="D138" s="7" t="s">
        <v>35</v>
      </c>
      <c r="E138" s="7" t="s">
        <v>118</v>
      </c>
    </row>
    <row r="139" spans="2:5" ht="15">
      <c r="B139" s="10" t="s">
        <v>195</v>
      </c>
      <c r="C139" s="10" t="s">
        <v>174</v>
      </c>
      <c r="D139" s="7" t="s">
        <v>35</v>
      </c>
      <c r="E139" s="7" t="s">
        <v>118</v>
      </c>
    </row>
    <row r="140" spans="2:5" ht="15">
      <c r="B140" s="6" t="s">
        <v>196</v>
      </c>
      <c r="C140" s="6" t="s">
        <v>197</v>
      </c>
      <c r="D140" s="7" t="s">
        <v>198</v>
      </c>
      <c r="E140" s="7" t="s">
        <v>118</v>
      </c>
    </row>
    <row r="141" spans="2:5" ht="15">
      <c r="B141" s="6" t="s">
        <v>50</v>
      </c>
      <c r="C141" s="6" t="s">
        <v>152</v>
      </c>
      <c r="D141" s="7" t="s">
        <v>198</v>
      </c>
      <c r="E141" s="7" t="s">
        <v>118</v>
      </c>
    </row>
    <row r="142" spans="2:5" ht="15">
      <c r="B142" s="6" t="s">
        <v>199</v>
      </c>
      <c r="C142" s="6" t="s">
        <v>39</v>
      </c>
      <c r="D142" s="7" t="s">
        <v>198</v>
      </c>
      <c r="E142" s="7" t="s">
        <v>118</v>
      </c>
    </row>
    <row r="143" spans="2:5" ht="15">
      <c r="B143" s="12" t="s">
        <v>200</v>
      </c>
      <c r="C143" s="12" t="s">
        <v>154</v>
      </c>
      <c r="D143" s="7" t="s">
        <v>198</v>
      </c>
      <c r="E143" s="7" t="s">
        <v>118</v>
      </c>
    </row>
    <row r="144" spans="2:5" ht="15">
      <c r="B144" s="6" t="s">
        <v>201</v>
      </c>
      <c r="C144" s="6" t="s">
        <v>202</v>
      </c>
      <c r="D144" s="7" t="s">
        <v>198</v>
      </c>
      <c r="E144" s="7" t="s">
        <v>118</v>
      </c>
    </row>
    <row r="145" spans="2:5" ht="15">
      <c r="B145" s="6" t="s">
        <v>203</v>
      </c>
      <c r="C145" s="6" t="s">
        <v>204</v>
      </c>
      <c r="D145" s="7" t="s">
        <v>198</v>
      </c>
      <c r="E145" s="7" t="s">
        <v>118</v>
      </c>
    </row>
    <row r="146" spans="2:5" ht="15">
      <c r="B146" s="6" t="s">
        <v>205</v>
      </c>
      <c r="C146" s="6" t="s">
        <v>206</v>
      </c>
      <c r="D146" s="7" t="s">
        <v>198</v>
      </c>
      <c r="E146" s="7" t="s">
        <v>118</v>
      </c>
    </row>
    <row r="147" spans="2:5" ht="15">
      <c r="B147" s="6" t="s">
        <v>207</v>
      </c>
      <c r="C147" s="6" t="s">
        <v>116</v>
      </c>
      <c r="D147" s="7" t="s">
        <v>198</v>
      </c>
      <c r="E147" s="7" t="s">
        <v>118</v>
      </c>
    </row>
    <row r="148" spans="2:5" ht="15">
      <c r="B148" s="6" t="s">
        <v>208</v>
      </c>
      <c r="C148" s="6" t="s">
        <v>61</v>
      </c>
      <c r="D148" s="7" t="s">
        <v>211</v>
      </c>
      <c r="E148" s="7" t="s">
        <v>118</v>
      </c>
    </row>
    <row r="149" spans="2:5" ht="15">
      <c r="B149" s="6" t="s">
        <v>209</v>
      </c>
      <c r="C149" s="6" t="s">
        <v>61</v>
      </c>
      <c r="D149" s="7" t="s">
        <v>211</v>
      </c>
      <c r="E149" s="7" t="s">
        <v>118</v>
      </c>
    </row>
    <row r="150" spans="2:5" ht="15">
      <c r="B150" s="6" t="s">
        <v>210</v>
      </c>
      <c r="C150" s="6" t="s">
        <v>61</v>
      </c>
      <c r="D150" s="7" t="s">
        <v>211</v>
      </c>
      <c r="E150" s="7" t="s">
        <v>118</v>
      </c>
    </row>
    <row r="151" spans="2:5" ht="15">
      <c r="B151" s="6" t="s">
        <v>212</v>
      </c>
      <c r="C151" s="6" t="s">
        <v>213</v>
      </c>
      <c r="D151" s="7" t="s">
        <v>211</v>
      </c>
      <c r="E151" s="7" t="s">
        <v>118</v>
      </c>
    </row>
    <row r="152" spans="2:5" ht="15">
      <c r="B152" s="6" t="s">
        <v>214</v>
      </c>
      <c r="C152" s="6" t="s">
        <v>147</v>
      </c>
      <c r="D152" s="7" t="s">
        <v>211</v>
      </c>
      <c r="E152" s="7" t="s">
        <v>118</v>
      </c>
    </row>
    <row r="153" spans="2:5" ht="15">
      <c r="B153" s="6" t="s">
        <v>215</v>
      </c>
      <c r="C153" s="6" t="s">
        <v>197</v>
      </c>
      <c r="D153" s="7" t="s">
        <v>211</v>
      </c>
      <c r="E153" s="7" t="s">
        <v>118</v>
      </c>
    </row>
    <row r="154" spans="2:5" ht="15">
      <c r="B154" s="6" t="s">
        <v>216</v>
      </c>
      <c r="C154" s="6" t="s">
        <v>197</v>
      </c>
      <c r="D154" s="7" t="s">
        <v>211</v>
      </c>
      <c r="E154" s="7" t="s">
        <v>118</v>
      </c>
    </row>
    <row r="155" spans="2:5" ht="15">
      <c r="B155" s="6" t="s">
        <v>33</v>
      </c>
      <c r="C155" s="6" t="s">
        <v>32</v>
      </c>
      <c r="D155" s="7" t="s">
        <v>211</v>
      </c>
      <c r="E155" s="7" t="s">
        <v>118</v>
      </c>
    </row>
    <row r="156" spans="2:5" ht="15">
      <c r="B156" s="6" t="s">
        <v>217</v>
      </c>
      <c r="C156" s="6" t="s">
        <v>32</v>
      </c>
      <c r="D156" s="7" t="s">
        <v>211</v>
      </c>
      <c r="E156" s="7" t="s">
        <v>118</v>
      </c>
    </row>
    <row r="157" spans="2:5" ht="15">
      <c r="B157" s="6" t="s">
        <v>218</v>
      </c>
      <c r="C157" s="6" t="s">
        <v>180</v>
      </c>
      <c r="D157" s="7" t="s">
        <v>211</v>
      </c>
      <c r="E157" s="7" t="s">
        <v>118</v>
      </c>
    </row>
    <row r="158" spans="2:5" ht="15">
      <c r="B158" s="6" t="s">
        <v>219</v>
      </c>
      <c r="C158" s="6" t="s">
        <v>152</v>
      </c>
      <c r="D158" s="7" t="s">
        <v>211</v>
      </c>
      <c r="E158" s="7" t="s">
        <v>118</v>
      </c>
    </row>
    <row r="159" spans="2:5" ht="15">
      <c r="B159" s="6" t="s">
        <v>177</v>
      </c>
      <c r="C159" s="6" t="s">
        <v>152</v>
      </c>
      <c r="D159" s="7" t="s">
        <v>211</v>
      </c>
      <c r="E159" s="7" t="s">
        <v>118</v>
      </c>
    </row>
    <row r="160" spans="2:5" ht="15">
      <c r="B160" s="6" t="s">
        <v>220</v>
      </c>
      <c r="C160" s="6" t="s">
        <v>152</v>
      </c>
      <c r="D160" s="7" t="s">
        <v>211</v>
      </c>
      <c r="E160" s="7" t="s">
        <v>118</v>
      </c>
    </row>
    <row r="161" spans="2:5" ht="15">
      <c r="B161" s="6" t="s">
        <v>221</v>
      </c>
      <c r="C161" s="6" t="s">
        <v>39</v>
      </c>
      <c r="D161" s="7" t="s">
        <v>211</v>
      </c>
      <c r="E161" s="7" t="s">
        <v>118</v>
      </c>
    </row>
    <row r="162" spans="2:5" ht="15">
      <c r="B162" s="6" t="s">
        <v>222</v>
      </c>
      <c r="C162" s="6" t="s">
        <v>39</v>
      </c>
      <c r="D162" s="7" t="s">
        <v>211</v>
      </c>
      <c r="E162" s="7" t="s">
        <v>118</v>
      </c>
    </row>
    <row r="163" spans="2:5" ht="15">
      <c r="B163" s="6" t="s">
        <v>223</v>
      </c>
      <c r="C163" s="6" t="s">
        <v>39</v>
      </c>
      <c r="D163" s="7" t="s">
        <v>211</v>
      </c>
      <c r="E163" s="7" t="s">
        <v>118</v>
      </c>
    </row>
    <row r="164" spans="2:5" ht="15">
      <c r="B164" s="6" t="s">
        <v>188</v>
      </c>
      <c r="C164" s="6" t="s">
        <v>66</v>
      </c>
      <c r="D164" s="7" t="s">
        <v>211</v>
      </c>
      <c r="E164" s="7" t="s">
        <v>118</v>
      </c>
    </row>
    <row r="165" spans="2:5" ht="15">
      <c r="B165" s="6" t="s">
        <v>224</v>
      </c>
      <c r="C165" s="6" t="s">
        <v>41</v>
      </c>
      <c r="D165" s="7" t="s">
        <v>211</v>
      </c>
      <c r="E165" s="7" t="s">
        <v>118</v>
      </c>
    </row>
    <row r="166" spans="2:5" ht="15">
      <c r="B166" s="6" t="s">
        <v>225</v>
      </c>
      <c r="C166" s="6" t="s">
        <v>43</v>
      </c>
      <c r="D166" s="7" t="s">
        <v>211</v>
      </c>
      <c r="E166" s="7" t="s">
        <v>118</v>
      </c>
    </row>
    <row r="167" spans="2:5" ht="15">
      <c r="B167" s="6" t="s">
        <v>226</v>
      </c>
      <c r="C167" s="6" t="s">
        <v>227</v>
      </c>
      <c r="D167" s="7" t="s">
        <v>211</v>
      </c>
      <c r="E167" s="7" t="s">
        <v>118</v>
      </c>
    </row>
    <row r="168" spans="2:5" ht="15">
      <c r="B168" s="6" t="s">
        <v>228</v>
      </c>
      <c r="C168" s="6" t="s">
        <v>229</v>
      </c>
      <c r="D168" s="7" t="s">
        <v>211</v>
      </c>
      <c r="E168" s="7" t="s">
        <v>118</v>
      </c>
    </row>
    <row r="169" spans="2:5" ht="15">
      <c r="B169" s="6" t="s">
        <v>230</v>
      </c>
      <c r="C169" s="6" t="s">
        <v>155</v>
      </c>
      <c r="D169" s="7" t="s">
        <v>211</v>
      </c>
      <c r="E169" s="7" t="s">
        <v>118</v>
      </c>
    </row>
    <row r="170" spans="2:5" ht="15">
      <c r="B170" s="6" t="s">
        <v>38</v>
      </c>
      <c r="C170" s="6" t="s">
        <v>128</v>
      </c>
      <c r="D170" s="7" t="s">
        <v>211</v>
      </c>
      <c r="E170" s="7" t="s">
        <v>118</v>
      </c>
    </row>
    <row r="171" spans="2:5" ht="15">
      <c r="B171" s="6" t="s">
        <v>231</v>
      </c>
      <c r="C171" s="6" t="s">
        <v>70</v>
      </c>
      <c r="D171" s="7" t="s">
        <v>211</v>
      </c>
      <c r="E171" s="7" t="s">
        <v>118</v>
      </c>
    </row>
    <row r="172" spans="2:5" ht="15">
      <c r="B172" s="6" t="s">
        <v>232</v>
      </c>
      <c r="C172" s="6" t="s">
        <v>185</v>
      </c>
      <c r="D172" s="7" t="s">
        <v>211</v>
      </c>
      <c r="E172" s="7" t="s">
        <v>118</v>
      </c>
    </row>
    <row r="173" spans="2:5" ht="15">
      <c r="B173" s="6" t="s">
        <v>233</v>
      </c>
      <c r="C173" s="6" t="s">
        <v>45</v>
      </c>
      <c r="D173" s="7" t="s">
        <v>211</v>
      </c>
      <c r="E173" s="7" t="s">
        <v>118</v>
      </c>
    </row>
    <row r="174" spans="2:5" ht="15">
      <c r="B174" s="6" t="s">
        <v>38</v>
      </c>
      <c r="C174" s="6" t="s">
        <v>28</v>
      </c>
      <c r="D174" s="7" t="s">
        <v>211</v>
      </c>
      <c r="E174" s="7" t="s">
        <v>118</v>
      </c>
    </row>
    <row r="175" spans="2:5" ht="15">
      <c r="B175" s="6" t="s">
        <v>234</v>
      </c>
      <c r="C175" s="6" t="s">
        <v>47</v>
      </c>
      <c r="D175" s="7" t="s">
        <v>211</v>
      </c>
      <c r="E175" s="7" t="s">
        <v>118</v>
      </c>
    </row>
    <row r="176" spans="2:5" ht="15">
      <c r="B176" s="6" t="s">
        <v>235</v>
      </c>
      <c r="C176" s="6" t="s">
        <v>236</v>
      </c>
      <c r="D176" s="7" t="s">
        <v>211</v>
      </c>
      <c r="E176" s="7" t="s">
        <v>118</v>
      </c>
    </row>
    <row r="177" spans="2:5" ht="15">
      <c r="B177" s="6" t="s">
        <v>237</v>
      </c>
      <c r="C177" s="6" t="s">
        <v>49</v>
      </c>
      <c r="D177" s="7" t="s">
        <v>211</v>
      </c>
      <c r="E177" s="7" t="s">
        <v>118</v>
      </c>
    </row>
    <row r="178" spans="2:5" ht="15">
      <c r="B178" s="6" t="s">
        <v>238</v>
      </c>
      <c r="C178" s="6" t="s">
        <v>189</v>
      </c>
      <c r="D178" s="7" t="s">
        <v>211</v>
      </c>
      <c r="E178" s="7" t="s">
        <v>118</v>
      </c>
    </row>
    <row r="179" spans="2:5" ht="18.75">
      <c r="B179" s="2" t="s">
        <v>239</v>
      </c>
      <c r="C179" s="3" t="s">
        <v>240</v>
      </c>
      <c r="D179" s="7" t="s">
        <v>211</v>
      </c>
      <c r="E179" s="7" t="s">
        <v>118</v>
      </c>
    </row>
    <row r="180" spans="2:5" ht="15">
      <c r="B180" s="6" t="s">
        <v>241</v>
      </c>
      <c r="C180" s="6" t="s">
        <v>167</v>
      </c>
      <c r="D180" s="7" t="s">
        <v>211</v>
      </c>
      <c r="E180" s="7" t="s">
        <v>118</v>
      </c>
    </row>
    <row r="181" spans="2:5" ht="15">
      <c r="B181" s="6" t="s">
        <v>242</v>
      </c>
      <c r="C181" s="6" t="s">
        <v>30</v>
      </c>
      <c r="D181" s="7" t="s">
        <v>211</v>
      </c>
      <c r="E181" s="7" t="s">
        <v>118</v>
      </c>
    </row>
    <row r="182" spans="2:5" ht="15">
      <c r="B182" s="6" t="s">
        <v>243</v>
      </c>
      <c r="C182" s="6" t="s">
        <v>30</v>
      </c>
      <c r="D182" s="7" t="s">
        <v>211</v>
      </c>
      <c r="E182" s="7" t="s">
        <v>118</v>
      </c>
    </row>
    <row r="183" spans="2:5" ht="15">
      <c r="B183" s="6" t="s">
        <v>38</v>
      </c>
      <c r="C183" s="6" t="s">
        <v>174</v>
      </c>
      <c r="D183" s="7" t="s">
        <v>211</v>
      </c>
      <c r="E183" s="7" t="s">
        <v>118</v>
      </c>
    </row>
    <row r="184" spans="2:5" ht="15">
      <c r="B184" s="6" t="s">
        <v>244</v>
      </c>
      <c r="C184" s="6" t="s">
        <v>245</v>
      </c>
      <c r="D184" s="7" t="s">
        <v>211</v>
      </c>
      <c r="E184" s="7" t="s">
        <v>118</v>
      </c>
    </row>
    <row r="185" spans="2:5" ht="15">
      <c r="B185" s="6" t="s">
        <v>246</v>
      </c>
      <c r="C185" s="6" t="s">
        <v>245</v>
      </c>
      <c r="D185" s="7" t="s">
        <v>211</v>
      </c>
      <c r="E185" s="7" t="s">
        <v>118</v>
      </c>
    </row>
    <row r="186" spans="2:5" ht="15">
      <c r="B186" s="6" t="s">
        <v>38</v>
      </c>
      <c r="C186" s="6" t="s">
        <v>245</v>
      </c>
      <c r="D186" s="7" t="s">
        <v>211</v>
      </c>
      <c r="E186" s="7" t="s">
        <v>118</v>
      </c>
    </row>
    <row r="187" spans="2:5" ht="15">
      <c r="B187" s="6" t="s">
        <v>247</v>
      </c>
      <c r="C187" s="6" t="s">
        <v>61</v>
      </c>
      <c r="D187" s="7" t="s">
        <v>62</v>
      </c>
      <c r="E187" s="7" t="s">
        <v>118</v>
      </c>
    </row>
    <row r="188" spans="2:5" ht="15">
      <c r="B188" s="6" t="s">
        <v>60</v>
      </c>
      <c r="C188" s="6" t="s">
        <v>61</v>
      </c>
      <c r="D188" s="7" t="s">
        <v>62</v>
      </c>
      <c r="E188" s="7" t="s">
        <v>118</v>
      </c>
    </row>
    <row r="189" spans="2:5" ht="15">
      <c r="B189" s="6" t="s">
        <v>248</v>
      </c>
      <c r="C189" s="6" t="s">
        <v>61</v>
      </c>
      <c r="D189" s="7" t="s">
        <v>62</v>
      </c>
      <c r="E189" s="7" t="s">
        <v>118</v>
      </c>
    </row>
    <row r="190" spans="2:5" ht="15">
      <c r="B190" s="6" t="s">
        <v>76</v>
      </c>
      <c r="C190" s="6" t="s">
        <v>249</v>
      </c>
      <c r="D190" s="7" t="s">
        <v>62</v>
      </c>
      <c r="E190" s="7" t="s">
        <v>118</v>
      </c>
    </row>
    <row r="191" spans="2:5" ht="15">
      <c r="B191" s="6" t="s">
        <v>250</v>
      </c>
      <c r="C191" s="6" t="s">
        <v>251</v>
      </c>
      <c r="D191" s="7" t="s">
        <v>62</v>
      </c>
      <c r="E191" s="7" t="s">
        <v>118</v>
      </c>
    </row>
    <row r="192" spans="2:5" ht="15">
      <c r="B192" s="6" t="s">
        <v>63</v>
      </c>
      <c r="C192" s="6" t="s">
        <v>32</v>
      </c>
      <c r="D192" s="7" t="s">
        <v>62</v>
      </c>
      <c r="E192" s="7" t="s">
        <v>118</v>
      </c>
    </row>
    <row r="193" spans="2:5" ht="15">
      <c r="B193" s="6" t="s">
        <v>252</v>
      </c>
      <c r="C193" s="6" t="s">
        <v>253</v>
      </c>
      <c r="D193" s="7" t="s">
        <v>62</v>
      </c>
      <c r="E193" s="7" t="s">
        <v>118</v>
      </c>
    </row>
    <row r="194" spans="2:5" ht="15">
      <c r="B194" s="6" t="s">
        <v>124</v>
      </c>
      <c r="C194" s="6" t="s">
        <v>34</v>
      </c>
      <c r="D194" s="7" t="s">
        <v>62</v>
      </c>
      <c r="E194" s="7" t="s">
        <v>118</v>
      </c>
    </row>
    <row r="195" spans="2:5" ht="15">
      <c r="B195" s="6" t="s">
        <v>254</v>
      </c>
      <c r="C195" s="6" t="s">
        <v>34</v>
      </c>
      <c r="D195" s="7" t="s">
        <v>62</v>
      </c>
      <c r="E195" s="7" t="s">
        <v>118</v>
      </c>
    </row>
    <row r="196" spans="2:5" ht="15">
      <c r="B196" s="6" t="s">
        <v>64</v>
      </c>
      <c r="C196" s="6" t="s">
        <v>34</v>
      </c>
      <c r="D196" s="7" t="s">
        <v>62</v>
      </c>
      <c r="E196" s="7" t="s">
        <v>118</v>
      </c>
    </row>
    <row r="197" spans="2:5" ht="15">
      <c r="B197" s="6" t="s">
        <v>126</v>
      </c>
      <c r="C197" s="6" t="s">
        <v>66</v>
      </c>
      <c r="D197" s="7" t="s">
        <v>62</v>
      </c>
      <c r="E197" s="7" t="s">
        <v>118</v>
      </c>
    </row>
    <row r="198" spans="2:5" ht="15">
      <c r="B198" s="6" t="s">
        <v>255</v>
      </c>
      <c r="C198" s="6" t="s">
        <v>152</v>
      </c>
      <c r="D198" s="7" t="s">
        <v>62</v>
      </c>
      <c r="E198" s="7" t="s">
        <v>118</v>
      </c>
    </row>
    <row r="199" spans="2:5" ht="15">
      <c r="B199" s="6" t="s">
        <v>239</v>
      </c>
      <c r="C199" s="6" t="s">
        <v>41</v>
      </c>
      <c r="D199" s="7" t="s">
        <v>62</v>
      </c>
      <c r="E199" s="7" t="s">
        <v>118</v>
      </c>
    </row>
    <row r="200" spans="2:5" ht="15">
      <c r="B200" s="6" t="s">
        <v>177</v>
      </c>
      <c r="C200" s="6" t="s">
        <v>41</v>
      </c>
      <c r="D200" s="7" t="s">
        <v>62</v>
      </c>
      <c r="E200" s="7" t="s">
        <v>118</v>
      </c>
    </row>
    <row r="201" spans="2:5" ht="15">
      <c r="B201" s="6" t="s">
        <v>216</v>
      </c>
      <c r="C201" s="6" t="s">
        <v>256</v>
      </c>
      <c r="D201" s="7" t="s">
        <v>62</v>
      </c>
      <c r="E201" s="7" t="s">
        <v>118</v>
      </c>
    </row>
    <row r="202" spans="2:5" ht="15">
      <c r="B202" s="6" t="s">
        <v>257</v>
      </c>
      <c r="C202" s="6" t="s">
        <v>43</v>
      </c>
      <c r="D202" s="7" t="s">
        <v>62</v>
      </c>
      <c r="E202" s="7" t="s">
        <v>118</v>
      </c>
    </row>
    <row r="203" spans="2:5" ht="15">
      <c r="B203" s="6" t="s">
        <v>93</v>
      </c>
      <c r="C203" s="6" t="s">
        <v>155</v>
      </c>
      <c r="D203" s="7" t="s">
        <v>62</v>
      </c>
      <c r="E203" s="7" t="s">
        <v>118</v>
      </c>
    </row>
    <row r="204" spans="2:5" ht="15">
      <c r="B204" s="6" t="s">
        <v>67</v>
      </c>
      <c r="C204" s="6" t="s">
        <v>68</v>
      </c>
      <c r="D204" s="7" t="s">
        <v>62</v>
      </c>
      <c r="E204" s="7" t="s">
        <v>118</v>
      </c>
    </row>
    <row r="205" spans="2:5" ht="15">
      <c r="B205" s="6" t="s">
        <v>258</v>
      </c>
      <c r="C205" s="6" t="s">
        <v>88</v>
      </c>
      <c r="D205" s="7" t="s">
        <v>62</v>
      </c>
      <c r="E205" s="7" t="s">
        <v>118</v>
      </c>
    </row>
    <row r="206" spans="2:5" ht="15">
      <c r="B206" s="6" t="s">
        <v>38</v>
      </c>
      <c r="C206" s="6" t="s">
        <v>20</v>
      </c>
      <c r="D206" s="7" t="s">
        <v>62</v>
      </c>
      <c r="E206" s="7" t="s">
        <v>118</v>
      </c>
    </row>
    <row r="207" spans="2:5" ht="15">
      <c r="B207" s="6" t="s">
        <v>259</v>
      </c>
      <c r="C207" s="6" t="s">
        <v>128</v>
      </c>
      <c r="D207" s="7" t="s">
        <v>62</v>
      </c>
      <c r="E207" s="7" t="s">
        <v>118</v>
      </c>
    </row>
    <row r="208" spans="2:5" ht="15">
      <c r="B208" s="6" t="s">
        <v>133</v>
      </c>
      <c r="C208" s="6" t="s">
        <v>128</v>
      </c>
      <c r="D208" s="7" t="s">
        <v>62</v>
      </c>
      <c r="E208" s="7" t="s">
        <v>118</v>
      </c>
    </row>
    <row r="209" spans="2:5" ht="15">
      <c r="B209" s="6" t="s">
        <v>69</v>
      </c>
      <c r="C209" s="6" t="s">
        <v>70</v>
      </c>
      <c r="D209" s="7" t="s">
        <v>62</v>
      </c>
      <c r="E209" s="7" t="s">
        <v>118</v>
      </c>
    </row>
    <row r="210" spans="2:5" ht="15">
      <c r="B210" s="6" t="s">
        <v>260</v>
      </c>
      <c r="C210" s="6" t="s">
        <v>185</v>
      </c>
      <c r="D210" s="7" t="s">
        <v>62</v>
      </c>
      <c r="E210" s="7" t="s">
        <v>118</v>
      </c>
    </row>
    <row r="211" spans="2:5" ht="15">
      <c r="B211" s="6" t="s">
        <v>71</v>
      </c>
      <c r="C211" s="6" t="s">
        <v>45</v>
      </c>
      <c r="D211" s="7" t="s">
        <v>62</v>
      </c>
      <c r="E211" s="7" t="s">
        <v>118</v>
      </c>
    </row>
    <row r="212" spans="2:5" ht="15">
      <c r="B212" s="6" t="s">
        <v>261</v>
      </c>
      <c r="C212" s="6" t="s">
        <v>262</v>
      </c>
      <c r="D212" s="7" t="s">
        <v>62</v>
      </c>
      <c r="E212" s="7" t="s">
        <v>118</v>
      </c>
    </row>
    <row r="213" spans="2:5" ht="15">
      <c r="B213" s="6" t="s">
        <v>263</v>
      </c>
      <c r="C213" s="6" t="s">
        <v>47</v>
      </c>
      <c r="D213" s="7" t="s">
        <v>62</v>
      </c>
      <c r="E213" s="7" t="s">
        <v>118</v>
      </c>
    </row>
    <row r="214" spans="2:5" ht="15">
      <c r="B214" s="6" t="s">
        <v>54</v>
      </c>
      <c r="C214" s="6" t="s">
        <v>72</v>
      </c>
      <c r="D214" s="7" t="s">
        <v>62</v>
      </c>
      <c r="E214" s="7" t="s">
        <v>118</v>
      </c>
    </row>
    <row r="215" spans="2:5" ht="15">
      <c r="B215" s="6" t="s">
        <v>177</v>
      </c>
      <c r="C215" s="6" t="s">
        <v>163</v>
      </c>
      <c r="D215" s="7" t="s">
        <v>62</v>
      </c>
      <c r="E215" s="7" t="s">
        <v>118</v>
      </c>
    </row>
    <row r="216" spans="2:5" ht="15">
      <c r="B216" s="6" t="s">
        <v>264</v>
      </c>
      <c r="C216" s="6" t="s">
        <v>73</v>
      </c>
      <c r="D216" s="7" t="s">
        <v>62</v>
      </c>
      <c r="E216" s="7" t="s">
        <v>118</v>
      </c>
    </row>
    <row r="217" spans="2:5" ht="15">
      <c r="B217" s="6" t="s">
        <v>265</v>
      </c>
      <c r="C217" s="6" t="s">
        <v>73</v>
      </c>
      <c r="D217" s="7" t="s">
        <v>62</v>
      </c>
      <c r="E217" s="7" t="s">
        <v>118</v>
      </c>
    </row>
    <row r="218" spans="2:5" ht="15">
      <c r="B218" s="6" t="s">
        <v>74</v>
      </c>
      <c r="C218" s="6" t="s">
        <v>75</v>
      </c>
      <c r="D218" s="7" t="s">
        <v>62</v>
      </c>
      <c r="E218" s="7" t="s">
        <v>118</v>
      </c>
    </row>
    <row r="219" spans="2:5" ht="15">
      <c r="B219" s="6" t="s">
        <v>156</v>
      </c>
      <c r="C219" s="6" t="s">
        <v>51</v>
      </c>
      <c r="D219" s="7" t="s">
        <v>62</v>
      </c>
      <c r="E219" s="7" t="s">
        <v>118</v>
      </c>
    </row>
    <row r="220" spans="2:5" ht="15">
      <c r="B220" s="6" t="s">
        <v>266</v>
      </c>
      <c r="C220" s="6" t="s">
        <v>267</v>
      </c>
      <c r="D220" s="7" t="s">
        <v>62</v>
      </c>
      <c r="E220" s="7" t="s">
        <v>118</v>
      </c>
    </row>
    <row r="221" spans="2:5" ht="15">
      <c r="B221" s="12" t="s">
        <v>268</v>
      </c>
      <c r="C221" s="12" t="s">
        <v>53</v>
      </c>
      <c r="D221" s="7" t="s">
        <v>62</v>
      </c>
      <c r="E221" s="7" t="s">
        <v>118</v>
      </c>
    </row>
    <row r="222" spans="2:5" ht="15">
      <c r="B222" s="6" t="s">
        <v>76</v>
      </c>
      <c r="C222" s="6" t="s">
        <v>269</v>
      </c>
      <c r="D222" s="7" t="s">
        <v>62</v>
      </c>
      <c r="E222" s="7" t="s">
        <v>118</v>
      </c>
    </row>
    <row r="223" spans="2:5" ht="15">
      <c r="B223" s="6" t="s">
        <v>216</v>
      </c>
      <c r="C223" s="6" t="s">
        <v>270</v>
      </c>
      <c r="D223" s="7" t="s">
        <v>62</v>
      </c>
      <c r="E223" s="7" t="s">
        <v>118</v>
      </c>
    </row>
    <row r="224" spans="2:5" ht="15">
      <c r="B224" s="6" t="s">
        <v>126</v>
      </c>
      <c r="C224" s="6" t="s">
        <v>30</v>
      </c>
      <c r="D224" s="7" t="s">
        <v>62</v>
      </c>
      <c r="E224" s="7" t="s">
        <v>118</v>
      </c>
    </row>
    <row r="225" spans="2:5" ht="15">
      <c r="B225" s="6" t="s">
        <v>271</v>
      </c>
      <c r="C225" s="6" t="s">
        <v>272</v>
      </c>
      <c r="D225" s="7" t="s">
        <v>62</v>
      </c>
      <c r="E225" s="7" t="s">
        <v>118</v>
      </c>
    </row>
    <row r="226" spans="2:5" ht="15">
      <c r="B226" s="6" t="s">
        <v>273</v>
      </c>
      <c r="C226" s="6" t="s">
        <v>274</v>
      </c>
      <c r="D226" s="7" t="s">
        <v>62</v>
      </c>
      <c r="E226" s="7" t="s">
        <v>118</v>
      </c>
    </row>
    <row r="227" spans="2:5" ht="15">
      <c r="B227" s="6" t="s">
        <v>275</v>
      </c>
      <c r="C227" s="6" t="s">
        <v>194</v>
      </c>
      <c r="D227" s="7" t="s">
        <v>62</v>
      </c>
      <c r="E227" s="7" t="s">
        <v>118</v>
      </c>
    </row>
    <row r="228" spans="2:5" ht="15">
      <c r="B228" s="6" t="s">
        <v>76</v>
      </c>
      <c r="C228" s="6" t="s">
        <v>77</v>
      </c>
      <c r="D228" s="7" t="s">
        <v>62</v>
      </c>
      <c r="E228" s="7" t="s">
        <v>118</v>
      </c>
    </row>
    <row r="229" spans="2:5" ht="15">
      <c r="B229" s="6" t="s">
        <v>276</v>
      </c>
      <c r="C229" s="6" t="s">
        <v>277</v>
      </c>
      <c r="D229" s="7" t="s">
        <v>62</v>
      </c>
      <c r="E229" s="7" t="s">
        <v>118</v>
      </c>
    </row>
    <row r="230" spans="2:5" ht="15">
      <c r="B230" s="6" t="s">
        <v>67</v>
      </c>
      <c r="C230" s="6" t="s">
        <v>59</v>
      </c>
      <c r="D230" s="7" t="s">
        <v>62</v>
      </c>
      <c r="E230" s="7" t="s">
        <v>118</v>
      </c>
    </row>
    <row r="231" spans="2:5" ht="15">
      <c r="B231" s="6" t="s">
        <v>38</v>
      </c>
      <c r="C231" s="6" t="s">
        <v>174</v>
      </c>
      <c r="D231" s="7" t="s">
        <v>62</v>
      </c>
      <c r="E231" s="7" t="s">
        <v>118</v>
      </c>
    </row>
    <row r="232" spans="2:5" ht="18.75">
      <c r="B232" s="15" t="s">
        <v>94</v>
      </c>
      <c r="C232" t="s">
        <v>41</v>
      </c>
      <c r="D232" s="7" t="s">
        <v>279</v>
      </c>
      <c r="E232" s="7" t="s">
        <v>118</v>
      </c>
    </row>
    <row r="233" spans="2:5" ht="18.75">
      <c r="B233" s="15" t="s">
        <v>96</v>
      </c>
      <c r="C233" t="s">
        <v>97</v>
      </c>
      <c r="D233" s="7" t="s">
        <v>279</v>
      </c>
      <c r="E233" s="7" t="s">
        <v>118</v>
      </c>
    </row>
    <row r="234" spans="2:5" ht="18.75">
      <c r="B234" s="15" t="s">
        <v>98</v>
      </c>
      <c r="C234" t="s">
        <v>99</v>
      </c>
      <c r="D234" s="7" t="s">
        <v>279</v>
      </c>
      <c r="E234" s="7" t="s">
        <v>118</v>
      </c>
    </row>
    <row r="235" spans="2:5" ht="18.75">
      <c r="B235" s="15" t="s">
        <v>98</v>
      </c>
      <c r="C235" t="s">
        <v>100</v>
      </c>
      <c r="D235" s="7" t="s">
        <v>279</v>
      </c>
      <c r="E235" s="7" t="s">
        <v>118</v>
      </c>
    </row>
    <row r="236" spans="2:5" ht="18.75">
      <c r="B236" s="15" t="s">
        <v>67</v>
      </c>
      <c r="C236" t="s">
        <v>101</v>
      </c>
      <c r="D236" s="7" t="s">
        <v>279</v>
      </c>
      <c r="E236" s="7" t="s">
        <v>118</v>
      </c>
    </row>
    <row r="237" spans="2:5" ht="18.75">
      <c r="B237" s="15" t="s">
        <v>103</v>
      </c>
      <c r="C237" t="s">
        <v>104</v>
      </c>
      <c r="D237" s="7" t="s">
        <v>279</v>
      </c>
      <c r="E237" s="7" t="s">
        <v>118</v>
      </c>
    </row>
    <row r="238" spans="2:5" ht="18.75">
      <c r="B238" s="15" t="s">
        <v>278</v>
      </c>
      <c r="C238" t="s">
        <v>116</v>
      </c>
      <c r="D238" s="7" t="s">
        <v>279</v>
      </c>
      <c r="E238" s="7" t="s">
        <v>118</v>
      </c>
    </row>
    <row r="239" spans="2:5" ht="18.75">
      <c r="B239" s="15" t="s">
        <v>19</v>
      </c>
      <c r="C239" t="s">
        <v>116</v>
      </c>
      <c r="D239" s="7" t="s">
        <v>279</v>
      </c>
      <c r="E239" s="7" t="s">
        <v>118</v>
      </c>
    </row>
    <row r="240" spans="2:5" ht="18.75">
      <c r="B240" s="15" t="s">
        <v>105</v>
      </c>
      <c r="C240" t="s">
        <v>106</v>
      </c>
      <c r="D240" s="7" t="s">
        <v>279</v>
      </c>
      <c r="E240" s="7" t="s">
        <v>118</v>
      </c>
    </row>
    <row r="241" spans="2:12" ht="18.75">
      <c r="B241" s="2" t="s">
        <v>107</v>
      </c>
      <c r="C241" t="s">
        <v>108</v>
      </c>
      <c r="D241" s="7" t="s">
        <v>109</v>
      </c>
      <c r="E241" s="7" t="s">
        <v>118</v>
      </c>
      <c r="H241" s="5"/>
      <c r="K241" s="5"/>
      <c r="L241" s="5"/>
    </row>
    <row r="242" spans="2:12" ht="18.75">
      <c r="B242" s="2" t="s">
        <v>110</v>
      </c>
      <c r="C242" t="s">
        <v>15</v>
      </c>
      <c r="D242" s="7" t="s">
        <v>109</v>
      </c>
      <c r="E242" s="7" t="s">
        <v>118</v>
      </c>
      <c r="H242" s="5"/>
      <c r="K242" s="5"/>
      <c r="L242" s="5"/>
    </row>
    <row r="243" spans="2:12" ht="18.75">
      <c r="B243" s="2" t="s">
        <v>111</v>
      </c>
      <c r="C243" t="s">
        <v>280</v>
      </c>
      <c r="D243" s="7" t="s">
        <v>109</v>
      </c>
      <c r="E243" s="7" t="s">
        <v>118</v>
      </c>
      <c r="H243" s="5"/>
      <c r="K243" s="5"/>
      <c r="L243" s="5"/>
    </row>
    <row r="244" spans="2:12" ht="18.75">
      <c r="B244" s="2" t="s">
        <v>281</v>
      </c>
      <c r="C244" t="s">
        <v>152</v>
      </c>
      <c r="D244" s="7" t="s">
        <v>109</v>
      </c>
      <c r="E244" s="7" t="s">
        <v>118</v>
      </c>
      <c r="H244" s="5"/>
      <c r="K244" s="5"/>
      <c r="L244" s="5"/>
    </row>
    <row r="245" spans="2:12" ht="18.75">
      <c r="B245" s="2" t="s">
        <v>111</v>
      </c>
      <c r="C245" t="s">
        <v>97</v>
      </c>
      <c r="D245" s="7" t="s">
        <v>109</v>
      </c>
      <c r="E245" s="7" t="s">
        <v>118</v>
      </c>
      <c r="H245" s="5"/>
      <c r="K245" s="5"/>
      <c r="L245" s="5"/>
    </row>
    <row r="246" spans="2:12" ht="18.75">
      <c r="B246" s="2" t="s">
        <v>282</v>
      </c>
      <c r="C246" t="s">
        <v>138</v>
      </c>
      <c r="D246" s="7" t="s">
        <v>109</v>
      </c>
      <c r="E246" s="7" t="s">
        <v>118</v>
      </c>
      <c r="H246" s="5"/>
      <c r="K246" s="5"/>
      <c r="L246" s="5"/>
    </row>
    <row r="247" spans="2:12" ht="18.75">
      <c r="B247" s="2" t="s">
        <v>283</v>
      </c>
      <c r="C247" t="s">
        <v>284</v>
      </c>
      <c r="D247" s="7" t="s">
        <v>109</v>
      </c>
      <c r="E247" s="7" t="s">
        <v>118</v>
      </c>
      <c r="H247" s="5"/>
      <c r="K247" s="5"/>
      <c r="L247" s="5"/>
    </row>
    <row r="248" spans="2:5" ht="18.75">
      <c r="B248" s="2" t="s">
        <v>287</v>
      </c>
      <c r="C248" t="s">
        <v>61</v>
      </c>
      <c r="D248" s="7" t="s">
        <v>292</v>
      </c>
      <c r="E248" s="7" t="s">
        <v>118</v>
      </c>
    </row>
    <row r="249" spans="2:5" ht="18.75">
      <c r="B249" s="2" t="s">
        <v>80</v>
      </c>
      <c r="C249" t="s">
        <v>81</v>
      </c>
      <c r="D249" s="7" t="s">
        <v>292</v>
      </c>
      <c r="E249" s="7" t="s">
        <v>118</v>
      </c>
    </row>
    <row r="250" spans="2:5" ht="18.75">
      <c r="B250" s="2" t="s">
        <v>288</v>
      </c>
      <c r="C250" t="s">
        <v>32</v>
      </c>
      <c r="D250" s="7" t="s">
        <v>292</v>
      </c>
      <c r="E250" s="7" t="s">
        <v>118</v>
      </c>
    </row>
    <row r="251" spans="2:5" ht="18.75">
      <c r="B251" s="2" t="s">
        <v>289</v>
      </c>
      <c r="C251" t="s">
        <v>180</v>
      </c>
      <c r="D251" s="7" t="s">
        <v>292</v>
      </c>
      <c r="E251" s="7" t="s">
        <v>118</v>
      </c>
    </row>
    <row r="252" spans="2:5" ht="18.75">
      <c r="B252" s="16" t="s">
        <v>67</v>
      </c>
      <c r="C252" t="s">
        <v>152</v>
      </c>
      <c r="D252" s="7" t="s">
        <v>292</v>
      </c>
      <c r="E252" s="7" t="s">
        <v>118</v>
      </c>
    </row>
    <row r="253" spans="2:5" ht="18.75">
      <c r="B253" s="2" t="s">
        <v>83</v>
      </c>
      <c r="C253" t="s">
        <v>22</v>
      </c>
      <c r="D253" s="7" t="s">
        <v>292</v>
      </c>
      <c r="E253" s="7" t="s">
        <v>118</v>
      </c>
    </row>
    <row r="254" spans="2:5" ht="18.75">
      <c r="B254" s="2" t="s">
        <v>85</v>
      </c>
      <c r="C254" t="s">
        <v>66</v>
      </c>
      <c r="D254" s="7" t="s">
        <v>292</v>
      </c>
      <c r="E254" s="7" t="s">
        <v>118</v>
      </c>
    </row>
    <row r="255" spans="2:5" ht="18.75">
      <c r="B255" s="2" t="s">
        <v>290</v>
      </c>
      <c r="C255" t="s">
        <v>285</v>
      </c>
      <c r="D255" s="7" t="s">
        <v>292</v>
      </c>
      <c r="E255" s="7" t="s">
        <v>118</v>
      </c>
    </row>
    <row r="256" spans="2:5" ht="18.75">
      <c r="B256" s="2" t="s">
        <v>291</v>
      </c>
      <c r="C256" t="s">
        <v>286</v>
      </c>
      <c r="D256" s="7" t="s">
        <v>292</v>
      </c>
      <c r="E256" s="7" t="s">
        <v>118</v>
      </c>
    </row>
    <row r="257" spans="2:5" ht="18.75">
      <c r="B257" s="2" t="s">
        <v>90</v>
      </c>
      <c r="C257" t="s">
        <v>293</v>
      </c>
      <c r="D257" s="7" t="s">
        <v>292</v>
      </c>
      <c r="E257" s="7" t="s">
        <v>118</v>
      </c>
    </row>
    <row r="258" spans="2:5" ht="18.75">
      <c r="B258" s="2" t="s">
        <v>294</v>
      </c>
      <c r="C258" t="s">
        <v>28</v>
      </c>
      <c r="D258" s="7" t="s">
        <v>292</v>
      </c>
      <c r="E258" s="7" t="s">
        <v>118</v>
      </c>
    </row>
    <row r="259" spans="2:5" ht="18.75">
      <c r="B259" s="2" t="s">
        <v>295</v>
      </c>
      <c r="C259" t="s">
        <v>296</v>
      </c>
      <c r="D259" s="7" t="s">
        <v>292</v>
      </c>
      <c r="E259" s="7" t="s">
        <v>118</v>
      </c>
    </row>
    <row r="260" spans="2:5" ht="18.75">
      <c r="B260" s="2" t="s">
        <v>297</v>
      </c>
      <c r="C260" t="s">
        <v>47</v>
      </c>
      <c r="D260" s="7" t="s">
        <v>292</v>
      </c>
      <c r="E260" s="7" t="s">
        <v>118</v>
      </c>
    </row>
    <row r="261" spans="2:5" ht="18.75">
      <c r="B261" s="2" t="s">
        <v>298</v>
      </c>
      <c r="C261" t="s">
        <v>299</v>
      </c>
      <c r="D261" s="7" t="s">
        <v>292</v>
      </c>
      <c r="E261" s="7" t="s">
        <v>118</v>
      </c>
    </row>
    <row r="262" spans="2:5" ht="18.75">
      <c r="B262" s="2" t="s">
        <v>300</v>
      </c>
      <c r="C262" t="s">
        <v>204</v>
      </c>
      <c r="D262" s="7" t="s">
        <v>292</v>
      </c>
      <c r="E262" s="7" t="s">
        <v>118</v>
      </c>
    </row>
    <row r="263" spans="2:5" ht="18.75">
      <c r="B263" s="2" t="s">
        <v>301</v>
      </c>
      <c r="C263" t="s">
        <v>167</v>
      </c>
      <c r="D263" s="7" t="s">
        <v>292</v>
      </c>
      <c r="E263" s="7" t="s">
        <v>118</v>
      </c>
    </row>
    <row r="264" spans="2:5" ht="18.75">
      <c r="B264" s="2" t="s">
        <v>67</v>
      </c>
      <c r="C264" t="s">
        <v>302</v>
      </c>
      <c r="D264" s="7" t="s">
        <v>292</v>
      </c>
      <c r="E264" s="7" t="s">
        <v>118</v>
      </c>
    </row>
    <row r="265" spans="2:5" ht="18.75">
      <c r="B265" s="2" t="s">
        <v>111</v>
      </c>
      <c r="C265" t="s">
        <v>303</v>
      </c>
      <c r="D265" s="7" t="s">
        <v>292</v>
      </c>
      <c r="E265" s="7" t="s">
        <v>118</v>
      </c>
    </row>
    <row r="266" spans="2:5" ht="18.75">
      <c r="B266" s="2" t="s">
        <v>304</v>
      </c>
      <c r="C266" t="s">
        <v>305</v>
      </c>
      <c r="D266" s="7" t="s">
        <v>292</v>
      </c>
      <c r="E266" s="7" t="s">
        <v>118</v>
      </c>
    </row>
    <row r="267" spans="2:5" ht="18.75">
      <c r="B267" s="2" t="s">
        <v>306</v>
      </c>
      <c r="C267" t="s">
        <v>172</v>
      </c>
      <c r="D267" s="7" t="s">
        <v>292</v>
      </c>
      <c r="E267" s="7" t="s">
        <v>118</v>
      </c>
    </row>
    <row r="268" spans="2:5" ht="18.75">
      <c r="B268" s="2" t="s">
        <v>83</v>
      </c>
      <c r="C268" t="s">
        <v>22</v>
      </c>
      <c r="D268" s="7" t="s">
        <v>292</v>
      </c>
      <c r="E268" s="7" t="s">
        <v>307</v>
      </c>
    </row>
    <row r="269" spans="2:5" ht="18.75">
      <c r="B269" s="2" t="s">
        <v>111</v>
      </c>
      <c r="C269" t="s">
        <v>303</v>
      </c>
      <c r="D269" s="7" t="s">
        <v>292</v>
      </c>
      <c r="E269" s="7" t="s">
        <v>307</v>
      </c>
    </row>
    <row r="270" spans="2:5" ht="18.75">
      <c r="B270" s="2" t="s">
        <v>96</v>
      </c>
      <c r="C270" t="s">
        <v>97</v>
      </c>
      <c r="D270" s="7" t="s">
        <v>279</v>
      </c>
      <c r="E270" s="7" t="s">
        <v>307</v>
      </c>
    </row>
    <row r="271" spans="2:5" ht="18.75">
      <c r="B271" s="2" t="s">
        <v>102</v>
      </c>
      <c r="C271" t="s">
        <v>47</v>
      </c>
      <c r="D271" s="7" t="s">
        <v>279</v>
      </c>
      <c r="E271" s="7" t="s">
        <v>307</v>
      </c>
    </row>
    <row r="272" spans="2:5" ht="18.75">
      <c r="B272" s="2" t="s">
        <v>165</v>
      </c>
      <c r="C272" t="s">
        <v>308</v>
      </c>
      <c r="D272" s="7" t="s">
        <v>279</v>
      </c>
      <c r="E272" s="7" t="s">
        <v>307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2"/>
  <sheetViews>
    <sheetView workbookViewId="0" topLeftCell="A178">
      <selection activeCell="Q208" sqref="Q208"/>
    </sheetView>
  </sheetViews>
  <sheetFormatPr defaultColWidth="9.140625" defaultRowHeight="12.75"/>
  <cols>
    <col min="1" max="1" width="6.28125" style="163" customWidth="1"/>
    <col min="2" max="2" width="20.00390625" style="163" customWidth="1"/>
    <col min="3" max="3" width="11.57421875" style="163" customWidth="1"/>
    <col min="4" max="4" width="10.8515625" style="163" customWidth="1"/>
    <col min="5" max="5" width="17.57421875" style="163" customWidth="1"/>
    <col min="6" max="6" width="7.140625" style="227" customWidth="1"/>
    <col min="7" max="8" width="6.421875" style="228" customWidth="1"/>
    <col min="9" max="9" width="6.421875" style="227" customWidth="1"/>
    <col min="10" max="10" width="6.57421875" style="228" customWidth="1"/>
    <col min="11" max="11" width="6.421875" style="229" customWidth="1"/>
    <col min="12" max="12" width="6.421875" style="228" customWidth="1"/>
    <col min="13" max="19" width="9.140625" style="162" customWidth="1"/>
    <col min="20" max="16384" width="9.140625" style="163" customWidth="1"/>
  </cols>
  <sheetData>
    <row r="1" spans="1:19" s="221" customFormat="1" ht="15.75" customHeight="1">
      <c r="A1" s="216" t="s">
        <v>0</v>
      </c>
      <c r="B1" s="216"/>
      <c r="C1" s="216"/>
      <c r="D1" s="216"/>
      <c r="E1" s="216"/>
      <c r="F1" s="217"/>
      <c r="G1" s="218"/>
      <c r="H1" s="218"/>
      <c r="I1" s="217"/>
      <c r="J1" s="218"/>
      <c r="K1" s="219"/>
      <c r="L1" s="218"/>
      <c r="M1" s="220"/>
      <c r="N1" s="220"/>
      <c r="O1" s="220"/>
      <c r="P1" s="220"/>
      <c r="Q1" s="220"/>
      <c r="R1" s="220"/>
      <c r="S1" s="220"/>
    </row>
    <row r="2" spans="1:19" s="221" customFormat="1" ht="15.75" customHeight="1">
      <c r="A2" s="222"/>
      <c r="B2" s="221" t="s">
        <v>1</v>
      </c>
      <c r="F2" s="223"/>
      <c r="G2" s="224"/>
      <c r="H2" s="224"/>
      <c r="I2" s="223"/>
      <c r="J2" s="224"/>
      <c r="K2" s="225"/>
      <c r="L2" s="224"/>
      <c r="M2" s="220"/>
      <c r="N2" s="220"/>
      <c r="O2" s="220"/>
      <c r="P2" s="220"/>
      <c r="Q2" s="220"/>
      <c r="R2" s="220"/>
      <c r="S2" s="220"/>
    </row>
    <row r="3" spans="1:19" s="221" customFormat="1" ht="16.5" customHeight="1">
      <c r="A3" s="241" t="s">
        <v>312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20"/>
      <c r="N3" s="220"/>
      <c r="O3" s="220"/>
      <c r="P3" s="220"/>
      <c r="Q3" s="220"/>
      <c r="R3" s="220"/>
      <c r="S3" s="220"/>
    </row>
    <row r="4" spans="1:12" ht="18" customHeight="1">
      <c r="A4" s="242" t="s">
        <v>3</v>
      </c>
      <c r="B4" s="244" t="s">
        <v>313</v>
      </c>
      <c r="C4" s="246" t="s">
        <v>5</v>
      </c>
      <c r="D4" s="248" t="s">
        <v>6</v>
      </c>
      <c r="E4" s="248" t="s">
        <v>7</v>
      </c>
      <c r="F4" s="250" t="s">
        <v>348</v>
      </c>
      <c r="G4" s="251"/>
      <c r="H4" s="230" t="s">
        <v>347</v>
      </c>
      <c r="I4" s="253" t="s">
        <v>314</v>
      </c>
      <c r="J4" s="254"/>
      <c r="K4" s="255" t="s">
        <v>13</v>
      </c>
      <c r="L4" s="256"/>
    </row>
    <row r="5" spans="1:12" ht="24.75" customHeight="1">
      <c r="A5" s="243"/>
      <c r="B5" s="245"/>
      <c r="C5" s="247"/>
      <c r="D5" s="249"/>
      <c r="E5" s="249"/>
      <c r="F5" s="226" t="s">
        <v>8</v>
      </c>
      <c r="G5" s="226" t="s">
        <v>8</v>
      </c>
      <c r="H5" s="252"/>
      <c r="I5" s="164" t="s">
        <v>315</v>
      </c>
      <c r="J5" s="164" t="s">
        <v>316</v>
      </c>
      <c r="K5" s="164" t="s">
        <v>315</v>
      </c>
      <c r="L5" s="164" t="s">
        <v>316</v>
      </c>
    </row>
    <row r="6" spans="1:12" ht="16.5">
      <c r="A6" s="165">
        <v>1</v>
      </c>
      <c r="B6" s="86" t="s">
        <v>247</v>
      </c>
      <c r="C6" s="86" t="s">
        <v>61</v>
      </c>
      <c r="D6" s="79" t="s">
        <v>62</v>
      </c>
      <c r="E6" s="77" t="s">
        <v>323</v>
      </c>
      <c r="F6" s="92">
        <v>6</v>
      </c>
      <c r="G6" s="82">
        <v>5</v>
      </c>
      <c r="H6" s="93">
        <f>(G6*2+F6)/3</f>
        <v>5.333333333333333</v>
      </c>
      <c r="I6" s="85">
        <v>4</v>
      </c>
      <c r="J6" s="77"/>
      <c r="K6" s="83">
        <f>(H6+I6)/2</f>
        <v>4.666666666666666</v>
      </c>
      <c r="L6" s="84"/>
    </row>
    <row r="7" spans="1:12" ht="16.5">
      <c r="A7" s="165">
        <v>2</v>
      </c>
      <c r="B7" s="86" t="s">
        <v>60</v>
      </c>
      <c r="C7" s="86" t="s">
        <v>61</v>
      </c>
      <c r="D7" s="79" t="s">
        <v>62</v>
      </c>
      <c r="E7" s="77" t="s">
        <v>323</v>
      </c>
      <c r="F7" s="92">
        <v>5</v>
      </c>
      <c r="G7" s="82">
        <v>5</v>
      </c>
      <c r="H7" s="93">
        <f>(G7*2+F7)/3</f>
        <v>5</v>
      </c>
      <c r="I7" s="85">
        <v>4</v>
      </c>
      <c r="J7" s="77"/>
      <c r="K7" s="83">
        <f>(H7+I7)/2</f>
        <v>4.5</v>
      </c>
      <c r="L7" s="84"/>
    </row>
    <row r="8" spans="1:12" ht="16.5">
      <c r="A8" s="165">
        <v>3</v>
      </c>
      <c r="B8" s="78" t="s">
        <v>349</v>
      </c>
      <c r="C8" s="77" t="s">
        <v>61</v>
      </c>
      <c r="D8" s="77" t="s">
        <v>109</v>
      </c>
      <c r="E8" s="77" t="s">
        <v>350</v>
      </c>
      <c r="F8" s="166"/>
      <c r="G8" s="166">
        <v>3</v>
      </c>
      <c r="H8" s="167">
        <f>(G8*2+F8)/3</f>
        <v>2</v>
      </c>
      <c r="I8" s="168">
        <v>6</v>
      </c>
      <c r="J8" s="171">
        <f>(H8+I8)/2</f>
        <v>4</v>
      </c>
      <c r="K8" s="83"/>
      <c r="L8" s="84"/>
    </row>
    <row r="9" spans="1:12" ht="16.5">
      <c r="A9" s="165"/>
      <c r="B9" s="78" t="s">
        <v>349</v>
      </c>
      <c r="C9" s="77" t="s">
        <v>61</v>
      </c>
      <c r="D9" s="77" t="s">
        <v>109</v>
      </c>
      <c r="E9" s="77" t="s">
        <v>353</v>
      </c>
      <c r="F9" s="105">
        <v>0</v>
      </c>
      <c r="G9" s="105">
        <v>0</v>
      </c>
      <c r="H9" s="105">
        <v>0</v>
      </c>
      <c r="I9" s="105">
        <v>0</v>
      </c>
      <c r="J9" s="84"/>
      <c r="K9" s="83"/>
      <c r="L9" s="84"/>
    </row>
    <row r="10" spans="1:13" s="178" customFormat="1" ht="17.25" customHeight="1">
      <c r="A10" s="165">
        <v>4</v>
      </c>
      <c r="B10" s="88" t="s">
        <v>175</v>
      </c>
      <c r="C10" s="88" t="s">
        <v>61</v>
      </c>
      <c r="D10" s="176" t="s">
        <v>35</v>
      </c>
      <c r="E10" s="100" t="s">
        <v>118</v>
      </c>
      <c r="F10" s="100">
        <v>4</v>
      </c>
      <c r="G10" s="100">
        <v>5</v>
      </c>
      <c r="H10" s="177">
        <v>4.5</v>
      </c>
      <c r="I10" s="100">
        <v>5</v>
      </c>
      <c r="J10" s="100">
        <v>5</v>
      </c>
      <c r="K10" s="177">
        <v>4.8</v>
      </c>
      <c r="L10" s="177">
        <v>4.8</v>
      </c>
      <c r="M10" s="162"/>
    </row>
    <row r="11" spans="1:12" ht="16.5">
      <c r="A11" s="165">
        <v>5</v>
      </c>
      <c r="B11" s="78" t="s">
        <v>360</v>
      </c>
      <c r="C11" s="77" t="s">
        <v>61</v>
      </c>
      <c r="D11" s="77" t="s">
        <v>292</v>
      </c>
      <c r="E11" s="77" t="s">
        <v>373</v>
      </c>
      <c r="F11" s="166">
        <v>7</v>
      </c>
      <c r="G11" s="79">
        <v>6</v>
      </c>
      <c r="H11" s="97">
        <f>(F11+G11*2)/3</f>
        <v>6.333333333333333</v>
      </c>
      <c r="I11" s="80">
        <v>2</v>
      </c>
      <c r="J11" s="97">
        <f>(H11+I11)/2</f>
        <v>4.166666666666666</v>
      </c>
      <c r="K11" s="83"/>
      <c r="L11" s="84"/>
    </row>
    <row r="12" spans="1:12" ht="16.5">
      <c r="A12" s="165">
        <v>6</v>
      </c>
      <c r="B12" s="78" t="s">
        <v>288</v>
      </c>
      <c r="C12" s="77" t="s">
        <v>61</v>
      </c>
      <c r="D12" s="77" t="s">
        <v>292</v>
      </c>
      <c r="E12" s="77" t="s">
        <v>400</v>
      </c>
      <c r="F12" s="105">
        <v>5</v>
      </c>
      <c r="G12" s="105">
        <v>9</v>
      </c>
      <c r="H12" s="106">
        <f>(G12*2+F12)/3</f>
        <v>7.666666666666667</v>
      </c>
      <c r="I12" s="105"/>
      <c r="J12" s="191">
        <f>(H12+I12)/2</f>
        <v>3.8333333333333335</v>
      </c>
      <c r="K12" s="83"/>
      <c r="L12" s="84"/>
    </row>
    <row r="13" spans="1:12" ht="16.5">
      <c r="A13" s="165">
        <v>7</v>
      </c>
      <c r="B13" s="86" t="s">
        <v>248</v>
      </c>
      <c r="C13" s="86" t="s">
        <v>61</v>
      </c>
      <c r="D13" s="79" t="s">
        <v>62</v>
      </c>
      <c r="E13" s="77" t="s">
        <v>323</v>
      </c>
      <c r="F13" s="92">
        <v>4</v>
      </c>
      <c r="G13" s="82">
        <v>5</v>
      </c>
      <c r="H13" s="93">
        <f>(G13*2+F13)/3</f>
        <v>4.666666666666667</v>
      </c>
      <c r="I13" s="85">
        <v>4</v>
      </c>
      <c r="J13" s="77"/>
      <c r="K13" s="83">
        <f>(H13+I13)/2</f>
        <v>4.333333333333334</v>
      </c>
      <c r="L13" s="84"/>
    </row>
    <row r="14" spans="1:12" ht="16.5">
      <c r="A14" s="165">
        <v>8</v>
      </c>
      <c r="B14" s="78" t="s">
        <v>71</v>
      </c>
      <c r="C14" s="78" t="s">
        <v>346</v>
      </c>
      <c r="D14" s="78" t="s">
        <v>16</v>
      </c>
      <c r="E14" s="77" t="s">
        <v>344</v>
      </c>
      <c r="F14" s="105">
        <v>8</v>
      </c>
      <c r="G14" s="105"/>
      <c r="H14" s="106">
        <f>(G14*2+F14)/3</f>
        <v>2.6666666666666665</v>
      </c>
      <c r="I14" s="105">
        <v>7</v>
      </c>
      <c r="J14" s="105"/>
      <c r="K14" s="115">
        <f>(H14+I14)/2</f>
        <v>4.833333333333333</v>
      </c>
      <c r="L14" s="84"/>
    </row>
    <row r="15" spans="1:12" ht="16.5">
      <c r="A15" s="165">
        <v>9</v>
      </c>
      <c r="B15" s="86" t="s">
        <v>76</v>
      </c>
      <c r="C15" s="86" t="s">
        <v>249</v>
      </c>
      <c r="D15" s="79" t="s">
        <v>62</v>
      </c>
      <c r="E15" s="77" t="s">
        <v>323</v>
      </c>
      <c r="F15" s="92">
        <v>4</v>
      </c>
      <c r="G15" s="82">
        <v>5</v>
      </c>
      <c r="H15" s="93">
        <f>(G15*2+F15)/3</f>
        <v>4.666666666666667</v>
      </c>
      <c r="I15" s="85">
        <v>5</v>
      </c>
      <c r="J15" s="77"/>
      <c r="K15" s="83">
        <f>(H15+I15)/2</f>
        <v>4.833333333333334</v>
      </c>
      <c r="L15" s="84"/>
    </row>
    <row r="16" spans="1:12" ht="16.5">
      <c r="A16" s="165">
        <v>10</v>
      </c>
      <c r="B16" s="86" t="s">
        <v>333</v>
      </c>
      <c r="C16" s="86" t="s">
        <v>119</v>
      </c>
      <c r="D16" s="79" t="s">
        <v>198</v>
      </c>
      <c r="E16" s="77" t="s">
        <v>332</v>
      </c>
      <c r="F16" s="84"/>
      <c r="G16" s="100">
        <v>7</v>
      </c>
      <c r="H16" s="97">
        <f>(F16+G16)/2</f>
        <v>3.5</v>
      </c>
      <c r="I16" s="100">
        <v>5</v>
      </c>
      <c r="J16" s="77"/>
      <c r="K16" s="83">
        <f>(H16+I16)/2</f>
        <v>4.25</v>
      </c>
      <c r="L16" s="84"/>
    </row>
    <row r="17" spans="1:12" ht="16.5">
      <c r="A17" s="165">
        <v>11</v>
      </c>
      <c r="B17" s="78" t="s">
        <v>370</v>
      </c>
      <c r="C17" s="77" t="s">
        <v>147</v>
      </c>
      <c r="D17" s="77" t="s">
        <v>292</v>
      </c>
      <c r="E17" s="77" t="s">
        <v>373</v>
      </c>
      <c r="F17" s="166">
        <v>8</v>
      </c>
      <c r="G17" s="79">
        <v>6</v>
      </c>
      <c r="H17" s="97">
        <f>(F17+G17*2)/3</f>
        <v>6.666666666666667</v>
      </c>
      <c r="I17" s="80">
        <v>3</v>
      </c>
      <c r="J17" s="97">
        <f>(H17+I17)/2</f>
        <v>4.833333333333334</v>
      </c>
      <c r="K17" s="83"/>
      <c r="L17" s="84"/>
    </row>
    <row r="18" spans="1:12" ht="16.5">
      <c r="A18" s="165"/>
      <c r="B18" s="78" t="s">
        <v>370</v>
      </c>
      <c r="C18" s="77" t="s">
        <v>147</v>
      </c>
      <c r="D18" s="77" t="s">
        <v>292</v>
      </c>
      <c r="E18" s="77" t="s">
        <v>380</v>
      </c>
      <c r="F18" s="166"/>
      <c r="G18" s="100"/>
      <c r="H18" s="97"/>
      <c r="I18" s="98"/>
      <c r="J18" s="212">
        <v>4</v>
      </c>
      <c r="K18" s="83"/>
      <c r="L18" s="84"/>
    </row>
    <row r="19" spans="1:12" ht="16.5">
      <c r="A19" s="165"/>
      <c r="B19" s="78" t="s">
        <v>370</v>
      </c>
      <c r="C19" s="77" t="s">
        <v>147</v>
      </c>
      <c r="D19" s="77" t="s">
        <v>292</v>
      </c>
      <c r="E19" s="77" t="s">
        <v>382</v>
      </c>
      <c r="F19" s="166"/>
      <c r="G19" s="100"/>
      <c r="H19" s="97"/>
      <c r="I19" s="98"/>
      <c r="J19" s="97">
        <v>4</v>
      </c>
      <c r="K19" s="83"/>
      <c r="L19" s="84"/>
    </row>
    <row r="20" spans="1:12" ht="16.5">
      <c r="A20" s="165">
        <v>12</v>
      </c>
      <c r="B20" s="86" t="s">
        <v>214</v>
      </c>
      <c r="C20" s="86" t="s">
        <v>147</v>
      </c>
      <c r="D20" s="79" t="s">
        <v>211</v>
      </c>
      <c r="E20" s="77" t="s">
        <v>323</v>
      </c>
      <c r="F20" s="92">
        <v>5</v>
      </c>
      <c r="G20" s="82">
        <v>6</v>
      </c>
      <c r="H20" s="93">
        <f>(G20*2+F20)/3</f>
        <v>5.666666666666667</v>
      </c>
      <c r="I20" s="85">
        <v>4</v>
      </c>
      <c r="J20" s="77"/>
      <c r="K20" s="83">
        <f>(H20+I20)/2</f>
        <v>4.833333333333334</v>
      </c>
      <c r="L20" s="84"/>
    </row>
    <row r="21" spans="1:13" s="178" customFormat="1" ht="17.25" customHeight="1">
      <c r="A21" s="165">
        <v>13</v>
      </c>
      <c r="B21" s="78" t="s">
        <v>120</v>
      </c>
      <c r="C21" s="165" t="s">
        <v>121</v>
      </c>
      <c r="D21" s="176" t="s">
        <v>16</v>
      </c>
      <c r="E21" s="100" t="s">
        <v>118</v>
      </c>
      <c r="F21" s="100">
        <v>5</v>
      </c>
      <c r="G21" s="100">
        <v>2</v>
      </c>
      <c r="H21" s="177">
        <f>(F21+G21*2)/3</f>
        <v>3</v>
      </c>
      <c r="I21" s="165">
        <v>3</v>
      </c>
      <c r="J21" s="165">
        <v>5</v>
      </c>
      <c r="K21" s="177">
        <f>SUM(H21+I21)/2</f>
        <v>3</v>
      </c>
      <c r="L21" s="177">
        <v>4</v>
      </c>
      <c r="M21" s="162"/>
    </row>
    <row r="22" spans="1:13" s="178" customFormat="1" ht="17.25" customHeight="1">
      <c r="A22" s="165"/>
      <c r="B22" s="78" t="s">
        <v>120</v>
      </c>
      <c r="C22" s="165" t="s">
        <v>121</v>
      </c>
      <c r="D22" s="176" t="s">
        <v>16</v>
      </c>
      <c r="E22" s="100" t="s">
        <v>311</v>
      </c>
      <c r="F22" s="102">
        <v>4</v>
      </c>
      <c r="G22" s="166">
        <v>5</v>
      </c>
      <c r="H22" s="103">
        <f>SUM(F22+G22*2)/3</f>
        <v>4.666666666666667</v>
      </c>
      <c r="I22" s="205">
        <v>4</v>
      </c>
      <c r="J22" s="166">
        <v>5</v>
      </c>
      <c r="K22" s="209">
        <f>SUM(H22+I22)/2</f>
        <v>4.333333333333334</v>
      </c>
      <c r="L22" s="185">
        <f>SUM(H22+J22)/2</f>
        <v>4.833333333333334</v>
      </c>
      <c r="M22" s="162"/>
    </row>
    <row r="23" spans="1:12" ht="16.5">
      <c r="A23" s="165"/>
      <c r="B23" s="78" t="s">
        <v>320</v>
      </c>
      <c r="C23" s="78" t="s">
        <v>121</v>
      </c>
      <c r="D23" s="78" t="s">
        <v>16</v>
      </c>
      <c r="E23" s="77" t="s">
        <v>318</v>
      </c>
      <c r="F23" s="84">
        <v>4</v>
      </c>
      <c r="G23" s="84">
        <v>4</v>
      </c>
      <c r="H23" s="83">
        <f>(G23*2+F23)/3</f>
        <v>4</v>
      </c>
      <c r="I23" s="85">
        <v>5</v>
      </c>
      <c r="J23" s="85">
        <v>5</v>
      </c>
      <c r="K23" s="83">
        <f>(H23+I23)/2</f>
        <v>4.5</v>
      </c>
      <c r="L23" s="83">
        <f>(H23+J23)/2</f>
        <v>4.5</v>
      </c>
    </row>
    <row r="24" spans="1:12" ht="16.5">
      <c r="A24" s="165"/>
      <c r="B24" s="78" t="s">
        <v>320</v>
      </c>
      <c r="C24" s="78" t="s">
        <v>121</v>
      </c>
      <c r="D24" s="78" t="s">
        <v>16</v>
      </c>
      <c r="E24" s="77" t="s">
        <v>322</v>
      </c>
      <c r="F24" s="85">
        <v>0</v>
      </c>
      <c r="G24" s="84">
        <v>8</v>
      </c>
      <c r="H24" s="83">
        <f>(G24*2+F24)/3</f>
        <v>5.333333333333333</v>
      </c>
      <c r="I24" s="87">
        <v>4</v>
      </c>
      <c r="J24" s="77"/>
      <c r="K24" s="83">
        <f>(H24+I24)/2</f>
        <v>4.666666666666666</v>
      </c>
      <c r="L24" s="84"/>
    </row>
    <row r="25" spans="1:12" ht="16.5">
      <c r="A25" s="165"/>
      <c r="B25" s="78" t="s">
        <v>320</v>
      </c>
      <c r="C25" s="78" t="s">
        <v>121</v>
      </c>
      <c r="D25" s="78" t="s">
        <v>16</v>
      </c>
      <c r="E25" s="77" t="s">
        <v>332</v>
      </c>
      <c r="F25" s="84">
        <v>8</v>
      </c>
      <c r="G25" s="79">
        <v>7</v>
      </c>
      <c r="H25" s="97">
        <f>(F25+G25)/2</f>
        <v>7.5</v>
      </c>
      <c r="I25" s="79">
        <v>0</v>
      </c>
      <c r="J25" s="77"/>
      <c r="K25" s="83">
        <f>(H25+I25)/2</f>
        <v>3.75</v>
      </c>
      <c r="L25" s="84"/>
    </row>
    <row r="26" spans="1:12" ht="16.5">
      <c r="A26" s="165"/>
      <c r="B26" s="78" t="s">
        <v>320</v>
      </c>
      <c r="C26" s="78" t="s">
        <v>121</v>
      </c>
      <c r="D26" s="78" t="s">
        <v>16</v>
      </c>
      <c r="E26" s="77" t="s">
        <v>339</v>
      </c>
      <c r="F26" s="93">
        <v>6</v>
      </c>
      <c r="G26" s="84">
        <v>0</v>
      </c>
      <c r="H26" s="93">
        <v>2</v>
      </c>
      <c r="I26" s="93"/>
      <c r="J26" s="84"/>
      <c r="K26" s="83">
        <v>1</v>
      </c>
      <c r="L26" s="84"/>
    </row>
    <row r="27" spans="1:12" ht="18">
      <c r="A27" s="165"/>
      <c r="B27" s="78" t="s">
        <v>320</v>
      </c>
      <c r="C27" s="78" t="s">
        <v>121</v>
      </c>
      <c r="D27" s="78" t="s">
        <v>16</v>
      </c>
      <c r="E27" s="77" t="s">
        <v>340</v>
      </c>
      <c r="F27" s="105">
        <v>7</v>
      </c>
      <c r="G27" s="111">
        <v>7</v>
      </c>
      <c r="H27" s="108">
        <f>(G27*2+F27)/3</f>
        <v>7</v>
      </c>
      <c r="I27" s="111">
        <v>0</v>
      </c>
      <c r="J27" s="105"/>
      <c r="K27" s="112">
        <f>(H27+I27)/2</f>
        <v>3.5</v>
      </c>
      <c r="L27" s="84"/>
    </row>
    <row r="28" spans="1:12" ht="16.5">
      <c r="A28" s="165"/>
      <c r="B28" s="78" t="s">
        <v>320</v>
      </c>
      <c r="C28" s="78" t="s">
        <v>121</v>
      </c>
      <c r="D28" s="78" t="s">
        <v>16</v>
      </c>
      <c r="E28" s="77" t="s">
        <v>344</v>
      </c>
      <c r="F28" s="105">
        <v>8</v>
      </c>
      <c r="G28" s="105">
        <v>0</v>
      </c>
      <c r="H28" s="106">
        <f>(G28*2+F28)/3</f>
        <v>2.6666666666666665</v>
      </c>
      <c r="I28" s="105">
        <v>5</v>
      </c>
      <c r="J28" s="105"/>
      <c r="K28" s="115">
        <f>(H28+I28)/2</f>
        <v>3.833333333333333</v>
      </c>
      <c r="L28" s="84"/>
    </row>
    <row r="29" spans="1:12" ht="16.5">
      <c r="A29" s="165">
        <v>14</v>
      </c>
      <c r="B29" s="78" t="s">
        <v>405</v>
      </c>
      <c r="C29" s="77" t="s">
        <v>81</v>
      </c>
      <c r="D29" s="77" t="s">
        <v>292</v>
      </c>
      <c r="E29" s="77" t="s">
        <v>402</v>
      </c>
      <c r="F29" s="105">
        <v>6</v>
      </c>
      <c r="G29" s="105">
        <v>6</v>
      </c>
      <c r="H29" s="106">
        <f>(G29*2+F29)/3</f>
        <v>6</v>
      </c>
      <c r="I29" s="105">
        <v>0</v>
      </c>
      <c r="J29" s="192">
        <f>(H29+I29)/2</f>
        <v>3</v>
      </c>
      <c r="K29" s="83"/>
      <c r="L29" s="84"/>
    </row>
    <row r="30" spans="1:19" ht="16.5">
      <c r="A30" s="165"/>
      <c r="B30" s="78" t="s">
        <v>405</v>
      </c>
      <c r="C30" s="77" t="s">
        <v>81</v>
      </c>
      <c r="D30" s="77" t="s">
        <v>292</v>
      </c>
      <c r="E30" s="77" t="s">
        <v>343</v>
      </c>
      <c r="F30" s="105">
        <v>7</v>
      </c>
      <c r="G30" s="105">
        <v>3</v>
      </c>
      <c r="H30" s="106">
        <f>(G30*2+F30)/3</f>
        <v>4.333333333333333</v>
      </c>
      <c r="I30" s="105">
        <v>5</v>
      </c>
      <c r="J30" s="192">
        <f>(H30+I30)/2</f>
        <v>4.666666666666666</v>
      </c>
      <c r="K30" s="77"/>
      <c r="L30" s="77"/>
      <c r="R30" s="163"/>
      <c r="S30" s="163"/>
    </row>
    <row r="31" spans="1:12" ht="16.5">
      <c r="A31" s="165"/>
      <c r="B31" s="78" t="s">
        <v>361</v>
      </c>
      <c r="C31" s="77" t="s">
        <v>81</v>
      </c>
      <c r="D31" s="77" t="s">
        <v>292</v>
      </c>
      <c r="E31" s="77" t="s">
        <v>373</v>
      </c>
      <c r="F31" s="166">
        <v>8</v>
      </c>
      <c r="G31" s="79">
        <v>4</v>
      </c>
      <c r="H31" s="97">
        <f>(F31+G31*2)/3</f>
        <v>5.333333333333333</v>
      </c>
      <c r="I31" s="80">
        <v>3</v>
      </c>
      <c r="J31" s="97">
        <f>(H31+I31)/2</f>
        <v>4.166666666666666</v>
      </c>
      <c r="K31" s="83"/>
      <c r="L31" s="84"/>
    </row>
    <row r="32" spans="1:12" ht="16.5">
      <c r="A32" s="165">
        <v>15</v>
      </c>
      <c r="B32" s="78" t="s">
        <v>394</v>
      </c>
      <c r="C32" s="77" t="s">
        <v>383</v>
      </c>
      <c r="D32" s="77" t="s">
        <v>292</v>
      </c>
      <c r="E32" s="77" t="s">
        <v>373</v>
      </c>
      <c r="F32" s="166">
        <v>5</v>
      </c>
      <c r="G32" s="79">
        <v>7</v>
      </c>
      <c r="H32" s="97">
        <f>(F32+G32*2)/3</f>
        <v>6.333333333333333</v>
      </c>
      <c r="I32" s="80">
        <v>0</v>
      </c>
      <c r="J32" s="97">
        <f>(H32+I32)/2</f>
        <v>3.1666666666666665</v>
      </c>
      <c r="K32" s="83"/>
      <c r="L32" s="84"/>
    </row>
    <row r="33" spans="1:12" ht="16.5">
      <c r="A33" s="165">
        <v>16</v>
      </c>
      <c r="B33" s="78" t="s">
        <v>288</v>
      </c>
      <c r="C33" s="77" t="s">
        <v>32</v>
      </c>
      <c r="D33" s="77" t="s">
        <v>292</v>
      </c>
      <c r="E33" s="77" t="s">
        <v>373</v>
      </c>
      <c r="F33" s="166">
        <v>7</v>
      </c>
      <c r="G33" s="79">
        <v>5</v>
      </c>
      <c r="H33" s="97">
        <f>(F33+G33*2)/3</f>
        <v>5.666666666666667</v>
      </c>
      <c r="I33" s="80">
        <v>0</v>
      </c>
      <c r="J33" s="97">
        <f>(H33+I33)/2</f>
        <v>2.8333333333333335</v>
      </c>
      <c r="K33" s="83"/>
      <c r="L33" s="84"/>
    </row>
    <row r="34" spans="1:12" ht="16.5">
      <c r="A34" s="165">
        <v>17</v>
      </c>
      <c r="B34" s="86" t="s">
        <v>252</v>
      </c>
      <c r="C34" s="86" t="s">
        <v>253</v>
      </c>
      <c r="D34" s="79" t="s">
        <v>62</v>
      </c>
      <c r="E34" s="77" t="s">
        <v>318</v>
      </c>
      <c r="F34" s="84">
        <v>4</v>
      </c>
      <c r="G34" s="84">
        <v>3</v>
      </c>
      <c r="H34" s="83">
        <f>(G34*2+F34)/3</f>
        <v>3.3333333333333335</v>
      </c>
      <c r="I34" s="85">
        <v>6</v>
      </c>
      <c r="J34" s="85">
        <v>6</v>
      </c>
      <c r="K34" s="83">
        <f>(H34+I34)/2</f>
        <v>4.666666666666667</v>
      </c>
      <c r="L34" s="83">
        <f>(H34+J34)/2</f>
        <v>4.666666666666667</v>
      </c>
    </row>
    <row r="35" spans="1:12" ht="16.5">
      <c r="A35" s="165"/>
      <c r="B35" s="86" t="s">
        <v>252</v>
      </c>
      <c r="C35" s="86" t="s">
        <v>253</v>
      </c>
      <c r="D35" s="79" t="s">
        <v>62</v>
      </c>
      <c r="E35" s="77" t="s">
        <v>323</v>
      </c>
      <c r="F35" s="92">
        <v>4</v>
      </c>
      <c r="G35" s="82">
        <v>5</v>
      </c>
      <c r="H35" s="93">
        <f>(G35*2+F35)/3</f>
        <v>4.666666666666667</v>
      </c>
      <c r="I35" s="85">
        <v>5</v>
      </c>
      <c r="J35" s="77"/>
      <c r="K35" s="83">
        <f>(H35+I35)/2</f>
        <v>4.833333333333334</v>
      </c>
      <c r="L35" s="84"/>
    </row>
    <row r="36" spans="1:12" ht="16.5">
      <c r="A36" s="165">
        <v>18</v>
      </c>
      <c r="B36" s="86" t="s">
        <v>254</v>
      </c>
      <c r="C36" s="86" t="s">
        <v>34</v>
      </c>
      <c r="D36" s="79" t="s">
        <v>62</v>
      </c>
      <c r="E36" s="77" t="s">
        <v>323</v>
      </c>
      <c r="F36" s="92">
        <v>5</v>
      </c>
      <c r="G36" s="82">
        <v>5</v>
      </c>
      <c r="H36" s="93">
        <f>(G36*2+F36)/3</f>
        <v>5</v>
      </c>
      <c r="I36" s="85">
        <v>0</v>
      </c>
      <c r="J36" s="77"/>
      <c r="K36" s="83">
        <f>(H36+I36)/2</f>
        <v>2.5</v>
      </c>
      <c r="L36" s="84"/>
    </row>
    <row r="37" spans="1:13" s="178" customFormat="1" ht="17.25" customHeight="1">
      <c r="A37" s="165">
        <v>19</v>
      </c>
      <c r="B37" s="175" t="s">
        <v>64</v>
      </c>
      <c r="C37" s="175" t="s">
        <v>34</v>
      </c>
      <c r="D37" s="176" t="s">
        <v>62</v>
      </c>
      <c r="E37" s="100" t="s">
        <v>310</v>
      </c>
      <c r="F37" s="100">
        <v>8</v>
      </c>
      <c r="G37" s="100">
        <v>0</v>
      </c>
      <c r="H37" s="177">
        <v>2.7</v>
      </c>
      <c r="I37" s="105">
        <v>7</v>
      </c>
      <c r="J37" s="100">
        <v>5</v>
      </c>
      <c r="K37" s="177">
        <v>4.8</v>
      </c>
      <c r="L37" s="177"/>
      <c r="M37" s="162"/>
    </row>
    <row r="38" spans="1:12" ht="16.5">
      <c r="A38" s="165">
        <v>20</v>
      </c>
      <c r="B38" s="78" t="s">
        <v>289</v>
      </c>
      <c r="C38" s="77" t="s">
        <v>180</v>
      </c>
      <c r="D38" s="77" t="s">
        <v>292</v>
      </c>
      <c r="E38" s="77" t="s">
        <v>373</v>
      </c>
      <c r="F38" s="166">
        <v>6</v>
      </c>
      <c r="G38" s="79">
        <v>7</v>
      </c>
      <c r="H38" s="97">
        <f>(F38+G38*2)/3</f>
        <v>6.666666666666667</v>
      </c>
      <c r="I38" s="80">
        <v>0</v>
      </c>
      <c r="J38" s="97">
        <f>(H38+I38)/2</f>
        <v>3.3333333333333335</v>
      </c>
      <c r="K38" s="83"/>
      <c r="L38" s="84"/>
    </row>
    <row r="39" spans="1:19" ht="16.5">
      <c r="A39" s="165">
        <v>21</v>
      </c>
      <c r="B39" s="78" t="s">
        <v>412</v>
      </c>
      <c r="C39" s="77" t="s">
        <v>152</v>
      </c>
      <c r="D39" s="77" t="s">
        <v>95</v>
      </c>
      <c r="E39" s="77" t="s">
        <v>343</v>
      </c>
      <c r="F39" s="105">
        <v>7</v>
      </c>
      <c r="G39" s="105">
        <v>5</v>
      </c>
      <c r="H39" s="106">
        <f>(G39*2+F39)/3</f>
        <v>5.666666666666667</v>
      </c>
      <c r="I39" s="105">
        <v>4</v>
      </c>
      <c r="J39" s="196">
        <f>(I39+H39)/2</f>
        <v>4.833333333333334</v>
      </c>
      <c r="K39" s="84"/>
      <c r="L39" s="77"/>
      <c r="S39" s="163"/>
    </row>
    <row r="40" spans="1:12" ht="16.5">
      <c r="A40" s="165">
        <v>22</v>
      </c>
      <c r="B40" s="86" t="s">
        <v>255</v>
      </c>
      <c r="C40" s="86" t="s">
        <v>152</v>
      </c>
      <c r="D40" s="79" t="s">
        <v>62</v>
      </c>
      <c r="E40" s="77" t="s">
        <v>323</v>
      </c>
      <c r="F40" s="92">
        <v>4</v>
      </c>
      <c r="G40" s="82">
        <v>6</v>
      </c>
      <c r="H40" s="93">
        <f>(G40*2+F40)/3</f>
        <v>5.333333333333333</v>
      </c>
      <c r="I40" s="85">
        <v>0</v>
      </c>
      <c r="J40" s="77"/>
      <c r="K40" s="83">
        <f>(H40+I40)/2</f>
        <v>2.6666666666666665</v>
      </c>
      <c r="L40" s="84"/>
    </row>
    <row r="41" spans="1:19" ht="16.5">
      <c r="A41" s="165">
        <v>23</v>
      </c>
      <c r="B41" s="78" t="s">
        <v>281</v>
      </c>
      <c r="C41" s="77" t="s">
        <v>152</v>
      </c>
      <c r="D41" s="77" t="s">
        <v>109</v>
      </c>
      <c r="E41" s="77" t="s">
        <v>410</v>
      </c>
      <c r="F41" s="79">
        <v>8</v>
      </c>
      <c r="G41" s="79">
        <v>7</v>
      </c>
      <c r="H41" s="106">
        <f>(G41*2+F41)/3</f>
        <v>7.333333333333333</v>
      </c>
      <c r="I41" s="105"/>
      <c r="J41" s="198">
        <f>(I41+H41)/2</f>
        <v>3.6666666666666665</v>
      </c>
      <c r="K41" s="84"/>
      <c r="L41" s="77"/>
      <c r="S41" s="163"/>
    </row>
    <row r="42" spans="1:19" ht="16.5">
      <c r="A42" s="165"/>
      <c r="B42" s="78" t="s">
        <v>281</v>
      </c>
      <c r="C42" s="77" t="s">
        <v>152</v>
      </c>
      <c r="D42" s="77" t="s">
        <v>109</v>
      </c>
      <c r="E42" s="77" t="s">
        <v>343</v>
      </c>
      <c r="F42" s="105">
        <v>6</v>
      </c>
      <c r="G42" s="105">
        <v>3</v>
      </c>
      <c r="H42" s="103">
        <f>(G42*2+F42)/3</f>
        <v>4</v>
      </c>
      <c r="I42" s="166">
        <v>5</v>
      </c>
      <c r="J42" s="170">
        <f>(H42+I42)/2</f>
        <v>4.5</v>
      </c>
      <c r="K42" s="197">
        <v>5</v>
      </c>
      <c r="L42" s="170">
        <v>4.5</v>
      </c>
      <c r="R42" s="163"/>
      <c r="S42" s="163"/>
    </row>
    <row r="43" spans="1:12" ht="16.5">
      <c r="A43" s="165">
        <v>24</v>
      </c>
      <c r="B43" s="78" t="s">
        <v>357</v>
      </c>
      <c r="C43" s="77" t="s">
        <v>152</v>
      </c>
      <c r="D43" s="77" t="s">
        <v>292</v>
      </c>
      <c r="E43" s="77" t="s">
        <v>373</v>
      </c>
      <c r="F43" s="166">
        <v>8</v>
      </c>
      <c r="G43" s="79">
        <v>8</v>
      </c>
      <c r="H43" s="97">
        <f>(F43+G43*2)/3</f>
        <v>8</v>
      </c>
      <c r="I43" s="80">
        <v>0</v>
      </c>
      <c r="J43" s="97">
        <f>(H43+I43)/2</f>
        <v>4</v>
      </c>
      <c r="K43" s="83"/>
      <c r="L43" s="84"/>
    </row>
    <row r="44" spans="1:12" ht="16.5">
      <c r="A44" s="165">
        <v>25</v>
      </c>
      <c r="B44" s="86" t="s">
        <v>177</v>
      </c>
      <c r="C44" s="86" t="s">
        <v>152</v>
      </c>
      <c r="D44" s="79" t="s">
        <v>211</v>
      </c>
      <c r="E44" s="77" t="s">
        <v>323</v>
      </c>
      <c r="F44" s="92">
        <v>4</v>
      </c>
      <c r="G44" s="82">
        <v>6</v>
      </c>
      <c r="H44" s="93">
        <f>(G44*2+F44)/3</f>
        <v>5.333333333333333</v>
      </c>
      <c r="I44" s="85">
        <v>0</v>
      </c>
      <c r="J44" s="77"/>
      <c r="K44" s="83">
        <f>(H44+I44)/2</f>
        <v>2.6666666666666665</v>
      </c>
      <c r="L44" s="84"/>
    </row>
    <row r="45" spans="1:12" ht="16.5">
      <c r="A45" s="165">
        <v>26</v>
      </c>
      <c r="B45" s="88" t="s">
        <v>177</v>
      </c>
      <c r="C45" s="88" t="s">
        <v>152</v>
      </c>
      <c r="D45" s="79" t="s">
        <v>35</v>
      </c>
      <c r="E45" s="77" t="s">
        <v>342</v>
      </c>
      <c r="F45" s="102"/>
      <c r="G45" s="102"/>
      <c r="H45" s="106">
        <f>(G45*2+F45)/3</f>
        <v>0</v>
      </c>
      <c r="I45" s="105">
        <v>8</v>
      </c>
      <c r="J45" s="100"/>
      <c r="K45" s="104">
        <f>(H45+I45)/2</f>
        <v>4</v>
      </c>
      <c r="L45" s="84"/>
    </row>
    <row r="46" spans="1:12" ht="16.5">
      <c r="A46" s="165">
        <v>27</v>
      </c>
      <c r="B46" s="86" t="s">
        <v>220</v>
      </c>
      <c r="C46" s="86" t="s">
        <v>152</v>
      </c>
      <c r="D46" s="79" t="s">
        <v>211</v>
      </c>
      <c r="E46" s="77" t="s">
        <v>323</v>
      </c>
      <c r="F46" s="92">
        <v>7</v>
      </c>
      <c r="G46" s="82">
        <v>6</v>
      </c>
      <c r="H46" s="93">
        <f>(G46*2+F46)/3</f>
        <v>6.333333333333333</v>
      </c>
      <c r="I46" s="85">
        <v>0</v>
      </c>
      <c r="J46" s="77"/>
      <c r="K46" s="83">
        <f>(H46+I46)/2</f>
        <v>3.1666666666666665</v>
      </c>
      <c r="L46" s="84"/>
    </row>
    <row r="47" spans="1:12" ht="16.5">
      <c r="A47" s="165">
        <v>28</v>
      </c>
      <c r="B47" s="78" t="s">
        <v>83</v>
      </c>
      <c r="C47" s="77" t="s">
        <v>22</v>
      </c>
      <c r="D47" s="77" t="s">
        <v>292</v>
      </c>
      <c r="E47" s="77" t="s">
        <v>373</v>
      </c>
      <c r="F47" s="166">
        <v>8</v>
      </c>
      <c r="G47" s="79">
        <v>2</v>
      </c>
      <c r="H47" s="97">
        <f>(F47+G47*2)/3</f>
        <v>4</v>
      </c>
      <c r="I47" s="80">
        <v>0</v>
      </c>
      <c r="J47" s="97">
        <f>(H47+I47)/2</f>
        <v>2</v>
      </c>
      <c r="K47" s="83"/>
      <c r="L47" s="84"/>
    </row>
    <row r="48" spans="1:12" ht="16.5">
      <c r="A48" s="165"/>
      <c r="B48" s="78" t="s">
        <v>83</v>
      </c>
      <c r="C48" s="77" t="s">
        <v>22</v>
      </c>
      <c r="D48" s="77" t="s">
        <v>292</v>
      </c>
      <c r="E48" s="77" t="s">
        <v>401</v>
      </c>
      <c r="F48" s="105">
        <v>0</v>
      </c>
      <c r="G48" s="105">
        <v>2</v>
      </c>
      <c r="H48" s="106">
        <f>(G48*2+F48)/3</f>
        <v>1.3333333333333333</v>
      </c>
      <c r="I48" s="105">
        <v>7</v>
      </c>
      <c r="J48" s="192">
        <f>(H48+I48)/2</f>
        <v>4.166666666666667</v>
      </c>
      <c r="K48" s="83"/>
      <c r="L48" s="84"/>
    </row>
    <row r="49" spans="1:12" ht="16.5">
      <c r="A49" s="165">
        <v>29</v>
      </c>
      <c r="B49" s="78" t="s">
        <v>127</v>
      </c>
      <c r="C49" s="77" t="s">
        <v>22</v>
      </c>
      <c r="D49" s="77" t="s">
        <v>292</v>
      </c>
      <c r="E49" s="77" t="s">
        <v>373</v>
      </c>
      <c r="F49" s="166">
        <v>7</v>
      </c>
      <c r="G49" s="79">
        <v>7</v>
      </c>
      <c r="H49" s="97">
        <f>(F49+G49*2)/3</f>
        <v>7</v>
      </c>
      <c r="I49" s="80">
        <v>2</v>
      </c>
      <c r="J49" s="97">
        <f>(H49+I49)/2</f>
        <v>4.5</v>
      </c>
      <c r="K49" s="83"/>
      <c r="L49" s="84"/>
    </row>
    <row r="50" spans="1:13" s="178" customFormat="1" ht="16.5">
      <c r="A50" s="165">
        <v>30</v>
      </c>
      <c r="B50" s="78" t="s">
        <v>21</v>
      </c>
      <c r="C50" s="165" t="s">
        <v>22</v>
      </c>
      <c r="D50" s="201" t="s">
        <v>23</v>
      </c>
      <c r="E50" s="165" t="s">
        <v>17</v>
      </c>
      <c r="F50" s="165">
        <v>5</v>
      </c>
      <c r="G50" s="165">
        <v>6</v>
      </c>
      <c r="H50" s="177">
        <v>5.7</v>
      </c>
      <c r="I50" s="165">
        <v>4</v>
      </c>
      <c r="J50" s="165"/>
      <c r="K50" s="177">
        <v>4.8</v>
      </c>
      <c r="L50" s="177"/>
      <c r="M50" s="162"/>
    </row>
    <row r="51" spans="1:12" ht="16.5">
      <c r="A51" s="165">
        <v>31</v>
      </c>
      <c r="B51" s="78" t="s">
        <v>345</v>
      </c>
      <c r="C51" s="78" t="s">
        <v>39</v>
      </c>
      <c r="D51" s="78" t="s">
        <v>16</v>
      </c>
      <c r="E51" s="77" t="s">
        <v>344</v>
      </c>
      <c r="F51" s="102">
        <v>5</v>
      </c>
      <c r="G51" s="102">
        <v>0</v>
      </c>
      <c r="H51" s="118">
        <f>(G51*2+F51)/3</f>
        <v>1.6666666666666667</v>
      </c>
      <c r="I51" s="102">
        <v>7</v>
      </c>
      <c r="J51" s="102"/>
      <c r="K51" s="119">
        <f>(H51+I51)/2</f>
        <v>4.333333333333333</v>
      </c>
      <c r="L51" s="84"/>
    </row>
    <row r="52" spans="1:12" ht="16.5">
      <c r="A52" s="165">
        <v>32</v>
      </c>
      <c r="B52" s="78" t="s">
        <v>355</v>
      </c>
      <c r="C52" s="77" t="s">
        <v>39</v>
      </c>
      <c r="D52" s="77" t="s">
        <v>292</v>
      </c>
      <c r="E52" s="77" t="s">
        <v>373</v>
      </c>
      <c r="F52" s="166">
        <v>7</v>
      </c>
      <c r="G52" s="100">
        <v>7</v>
      </c>
      <c r="H52" s="97">
        <f>(F52+G52*2)/3</f>
        <v>7</v>
      </c>
      <c r="I52" s="98">
        <v>0</v>
      </c>
      <c r="J52" s="97">
        <f>(H52+I52)/2</f>
        <v>3.5</v>
      </c>
      <c r="K52" s="83"/>
      <c r="L52" s="84"/>
    </row>
    <row r="53" spans="1:13" s="178" customFormat="1" ht="16.5">
      <c r="A53" s="165">
        <v>33</v>
      </c>
      <c r="B53" s="165" t="s">
        <v>222</v>
      </c>
      <c r="C53" s="165" t="s">
        <v>39</v>
      </c>
      <c r="D53" s="176" t="s">
        <v>211</v>
      </c>
      <c r="E53" s="100" t="s">
        <v>311</v>
      </c>
      <c r="F53" s="205">
        <v>0</v>
      </c>
      <c r="G53" s="205">
        <v>4</v>
      </c>
      <c r="H53" s="103">
        <f>SUM(F53+G53*2)/3</f>
        <v>2.6666666666666665</v>
      </c>
      <c r="I53" s="166">
        <v>6</v>
      </c>
      <c r="J53" s="165">
        <v>5</v>
      </c>
      <c r="K53" s="210">
        <f>SUM(H53+I53)/2</f>
        <v>4.333333333333333</v>
      </c>
      <c r="L53" s="177"/>
      <c r="M53" s="162"/>
    </row>
    <row r="54" spans="1:12" ht="16.5">
      <c r="A54" s="165">
        <v>34</v>
      </c>
      <c r="B54" s="78" t="s">
        <v>359</v>
      </c>
      <c r="C54" s="77" t="s">
        <v>41</v>
      </c>
      <c r="D54" s="77" t="s">
        <v>292</v>
      </c>
      <c r="E54" s="77" t="s">
        <v>373</v>
      </c>
      <c r="F54" s="166">
        <v>7</v>
      </c>
      <c r="G54" s="100">
        <v>6</v>
      </c>
      <c r="H54" s="97">
        <f>(F54+G54*2)/3</f>
        <v>6.333333333333333</v>
      </c>
      <c r="I54" s="98">
        <v>2</v>
      </c>
      <c r="J54" s="97">
        <f>(H54+I54)/2</f>
        <v>4.166666666666666</v>
      </c>
      <c r="K54" s="83"/>
      <c r="L54" s="84"/>
    </row>
    <row r="55" spans="1:13" s="178" customFormat="1" ht="16.5">
      <c r="A55" s="165">
        <v>35</v>
      </c>
      <c r="B55" s="78" t="s">
        <v>94</v>
      </c>
      <c r="C55" s="165" t="s">
        <v>41</v>
      </c>
      <c r="D55" s="201" t="s">
        <v>95</v>
      </c>
      <c r="E55" s="165" t="s">
        <v>17</v>
      </c>
      <c r="F55" s="165">
        <v>7</v>
      </c>
      <c r="G55" s="165">
        <v>0</v>
      </c>
      <c r="H55" s="177">
        <v>2.3</v>
      </c>
      <c r="I55" s="165">
        <v>6</v>
      </c>
      <c r="J55" s="165"/>
      <c r="K55" s="177">
        <v>4.2</v>
      </c>
      <c r="L55" s="177"/>
      <c r="M55" s="162"/>
    </row>
    <row r="56" spans="1:13" s="178" customFormat="1" ht="16.5">
      <c r="A56" s="165"/>
      <c r="B56" s="78" t="s">
        <v>94</v>
      </c>
      <c r="C56" s="165" t="s">
        <v>41</v>
      </c>
      <c r="D56" s="176" t="s">
        <v>279</v>
      </c>
      <c r="E56" s="100" t="s">
        <v>311</v>
      </c>
      <c r="F56" s="165">
        <v>4</v>
      </c>
      <c r="G56" s="165">
        <v>7</v>
      </c>
      <c r="H56" s="177">
        <v>6</v>
      </c>
      <c r="I56" s="105">
        <v>0</v>
      </c>
      <c r="J56" s="165"/>
      <c r="K56" s="177">
        <v>3</v>
      </c>
      <c r="L56" s="177"/>
      <c r="M56" s="162"/>
    </row>
    <row r="57" spans="1:13" s="178" customFormat="1" ht="16.5">
      <c r="A57" s="165">
        <v>36</v>
      </c>
      <c r="B57" s="165" t="s">
        <v>216</v>
      </c>
      <c r="C57" s="165" t="s">
        <v>256</v>
      </c>
      <c r="D57" s="176" t="s">
        <v>62</v>
      </c>
      <c r="E57" s="100" t="s">
        <v>311</v>
      </c>
      <c r="F57" s="166">
        <v>5</v>
      </c>
      <c r="G57" s="205">
        <v>4</v>
      </c>
      <c r="H57" s="103">
        <f>SUM(F57+G57*2)/3</f>
        <v>4.333333333333333</v>
      </c>
      <c r="I57" s="205">
        <v>3</v>
      </c>
      <c r="J57" s="197">
        <v>5</v>
      </c>
      <c r="K57" s="210">
        <f>SUM(H57+I57)/2</f>
        <v>3.6666666666666665</v>
      </c>
      <c r="L57" s="177">
        <v>4.7</v>
      </c>
      <c r="M57" s="162"/>
    </row>
    <row r="58" spans="1:12" ht="16.5">
      <c r="A58" s="165"/>
      <c r="B58" s="86" t="s">
        <v>216</v>
      </c>
      <c r="C58" s="86" t="s">
        <v>256</v>
      </c>
      <c r="D58" s="79" t="s">
        <v>62</v>
      </c>
      <c r="E58" s="77" t="s">
        <v>323</v>
      </c>
      <c r="F58" s="92">
        <v>4</v>
      </c>
      <c r="G58" s="82"/>
      <c r="H58" s="93">
        <f>(G58*2+F58)/3</f>
        <v>1.3333333333333333</v>
      </c>
      <c r="I58" s="85">
        <v>4</v>
      </c>
      <c r="J58" s="77"/>
      <c r="K58" s="83">
        <f>(H58+I58)/2</f>
        <v>2.6666666666666665</v>
      </c>
      <c r="L58" s="84"/>
    </row>
    <row r="59" spans="1:12" ht="16.5">
      <c r="A59" s="165"/>
      <c r="B59" s="86" t="s">
        <v>216</v>
      </c>
      <c r="C59" s="86" t="s">
        <v>256</v>
      </c>
      <c r="D59" s="79" t="s">
        <v>62</v>
      </c>
      <c r="E59" s="77" t="s">
        <v>339</v>
      </c>
      <c r="F59" s="105">
        <v>0</v>
      </c>
      <c r="G59" s="105">
        <v>6</v>
      </c>
      <c r="H59" s="106">
        <f>(G59*2+F59)/3</f>
        <v>4</v>
      </c>
      <c r="I59" s="105">
        <v>5</v>
      </c>
      <c r="J59" s="107">
        <v>4</v>
      </c>
      <c r="K59" s="104">
        <f>(H59+I59)/2</f>
        <v>4.5</v>
      </c>
      <c r="L59" s="104">
        <v>4</v>
      </c>
    </row>
    <row r="60" spans="1:12" ht="16.5">
      <c r="A60" s="165"/>
      <c r="B60" s="86" t="s">
        <v>216</v>
      </c>
      <c r="C60" s="86" t="s">
        <v>256</v>
      </c>
      <c r="D60" s="79" t="s">
        <v>62</v>
      </c>
      <c r="E60" s="77" t="s">
        <v>344</v>
      </c>
      <c r="F60" s="116">
        <v>7</v>
      </c>
      <c r="G60" s="105">
        <v>0</v>
      </c>
      <c r="H60" s="103">
        <f>(G60*2+F60)/3</f>
        <v>2.3333333333333335</v>
      </c>
      <c r="I60" s="105">
        <v>6</v>
      </c>
      <c r="J60" s="107">
        <v>7</v>
      </c>
      <c r="K60" s="117">
        <f>(H60+I60)/2</f>
        <v>4.166666666666667</v>
      </c>
      <c r="L60" s="84"/>
    </row>
    <row r="61" spans="1:12" ht="16.5">
      <c r="A61" s="165">
        <v>37</v>
      </c>
      <c r="B61" s="78" t="s">
        <v>76</v>
      </c>
      <c r="C61" s="78" t="s">
        <v>43</v>
      </c>
      <c r="D61" s="79" t="s">
        <v>23</v>
      </c>
      <c r="E61" s="80" t="s">
        <v>317</v>
      </c>
      <c r="F61" s="81">
        <v>7</v>
      </c>
      <c r="G61" s="82">
        <v>2</v>
      </c>
      <c r="H61" s="83">
        <f>(G61*2+F61)/3</f>
        <v>3.6666666666666665</v>
      </c>
      <c r="I61" s="84">
        <v>5</v>
      </c>
      <c r="J61" s="85"/>
      <c r="K61" s="83">
        <f>(H61+I61)/2</f>
        <v>4.333333333333333</v>
      </c>
      <c r="L61" s="84"/>
    </row>
    <row r="62" spans="1:13" s="178" customFormat="1" ht="16.5">
      <c r="A62" s="165">
        <v>38</v>
      </c>
      <c r="B62" s="100" t="s">
        <v>200</v>
      </c>
      <c r="C62" s="100" t="s">
        <v>154</v>
      </c>
      <c r="D62" s="176" t="s">
        <v>198</v>
      </c>
      <c r="E62" s="100" t="s">
        <v>118</v>
      </c>
      <c r="F62" s="100">
        <v>6</v>
      </c>
      <c r="G62" s="100">
        <v>1</v>
      </c>
      <c r="H62" s="177">
        <v>3.5</v>
      </c>
      <c r="I62" s="105">
        <v>5</v>
      </c>
      <c r="J62" s="120">
        <v>6</v>
      </c>
      <c r="K62" s="184">
        <v>3.3</v>
      </c>
      <c r="L62" s="185">
        <v>4.8</v>
      </c>
      <c r="M62" s="162"/>
    </row>
    <row r="63" spans="1:12" ht="16.5">
      <c r="A63" s="165">
        <v>39</v>
      </c>
      <c r="B63" s="78" t="s">
        <v>290</v>
      </c>
      <c r="C63" s="77" t="s">
        <v>285</v>
      </c>
      <c r="D63" s="77" t="s">
        <v>292</v>
      </c>
      <c r="E63" s="77" t="s">
        <v>373</v>
      </c>
      <c r="F63" s="102">
        <v>0</v>
      </c>
      <c r="G63" s="100">
        <v>5</v>
      </c>
      <c r="H63" s="97">
        <f>(F63+G63*2)/3</f>
        <v>3.3333333333333335</v>
      </c>
      <c r="I63" s="98">
        <v>2</v>
      </c>
      <c r="J63" s="97">
        <f>(H63+I63)/2</f>
        <v>2.666666666666667</v>
      </c>
      <c r="K63" s="83"/>
      <c r="L63" s="84"/>
    </row>
    <row r="64" spans="1:12" ht="16.5">
      <c r="A64" s="165">
        <v>40</v>
      </c>
      <c r="B64" s="86" t="s">
        <v>325</v>
      </c>
      <c r="C64" s="86" t="s">
        <v>326</v>
      </c>
      <c r="D64" s="79" t="s">
        <v>211</v>
      </c>
      <c r="E64" s="77" t="s">
        <v>323</v>
      </c>
      <c r="F64" s="92">
        <v>4</v>
      </c>
      <c r="G64" s="82">
        <v>6</v>
      </c>
      <c r="H64" s="93">
        <f>(G64*2+F64)/3</f>
        <v>5.333333333333333</v>
      </c>
      <c r="I64" s="85">
        <v>4</v>
      </c>
      <c r="J64" s="77"/>
      <c r="K64" s="83">
        <f>(H64+I64)/2</f>
        <v>4.666666666666666</v>
      </c>
      <c r="L64" s="84"/>
    </row>
    <row r="65" spans="1:12" ht="16.5">
      <c r="A65" s="165"/>
      <c r="B65" s="86" t="s">
        <v>325</v>
      </c>
      <c r="C65" s="86" t="s">
        <v>326</v>
      </c>
      <c r="D65" s="79" t="s">
        <v>211</v>
      </c>
      <c r="E65" s="77" t="s">
        <v>332</v>
      </c>
      <c r="F65" s="84"/>
      <c r="G65" s="98">
        <v>6</v>
      </c>
      <c r="H65" s="97">
        <f>(G65*2)/2</f>
        <v>6</v>
      </c>
      <c r="I65" s="99">
        <v>0</v>
      </c>
      <c r="J65" s="77"/>
      <c r="K65" s="83">
        <f>(H65+I65)/2</f>
        <v>3</v>
      </c>
      <c r="L65" s="84"/>
    </row>
    <row r="66" spans="1:12" ht="16.5">
      <c r="A66" s="165"/>
      <c r="B66" s="86" t="s">
        <v>325</v>
      </c>
      <c r="C66" s="86" t="s">
        <v>326</v>
      </c>
      <c r="D66" s="79" t="s">
        <v>211</v>
      </c>
      <c r="E66" s="77" t="s">
        <v>340</v>
      </c>
      <c r="F66" s="105">
        <v>6</v>
      </c>
      <c r="G66" s="102">
        <v>6</v>
      </c>
      <c r="H66" s="108">
        <f>(G66*2+F66)/3</f>
        <v>6</v>
      </c>
      <c r="I66" s="105">
        <v>0</v>
      </c>
      <c r="J66" s="100"/>
      <c r="K66" s="104">
        <f>(H66+I66)/2</f>
        <v>3</v>
      </c>
      <c r="L66" s="84"/>
    </row>
    <row r="67" spans="1:13" s="178" customFormat="1" ht="16.5">
      <c r="A67" s="165">
        <v>41</v>
      </c>
      <c r="B67" s="186" t="s">
        <v>67</v>
      </c>
      <c r="C67" s="165" t="s">
        <v>155</v>
      </c>
      <c r="D67" s="176" t="s">
        <v>23</v>
      </c>
      <c r="E67" s="100" t="s">
        <v>118</v>
      </c>
      <c r="F67" s="100">
        <v>5</v>
      </c>
      <c r="G67" s="100">
        <v>0</v>
      </c>
      <c r="H67" s="177">
        <v>2.5</v>
      </c>
      <c r="I67" s="100">
        <v>4</v>
      </c>
      <c r="J67" s="100">
        <v>5</v>
      </c>
      <c r="K67" s="177">
        <v>3.3</v>
      </c>
      <c r="L67" s="177">
        <v>3.8</v>
      </c>
      <c r="M67" s="162"/>
    </row>
    <row r="68" spans="1:12" ht="16.5">
      <c r="A68" s="165"/>
      <c r="B68" s="78" t="s">
        <v>67</v>
      </c>
      <c r="C68" s="78" t="s">
        <v>155</v>
      </c>
      <c r="D68" s="79" t="s">
        <v>23</v>
      </c>
      <c r="E68" s="77" t="s">
        <v>318</v>
      </c>
      <c r="F68" s="84">
        <v>3</v>
      </c>
      <c r="G68" s="84">
        <v>4</v>
      </c>
      <c r="H68" s="83">
        <f>(G68*2+F68)/3</f>
        <v>3.6666666666666665</v>
      </c>
      <c r="I68" s="85">
        <v>3</v>
      </c>
      <c r="J68" s="85">
        <v>5</v>
      </c>
      <c r="K68" s="83">
        <f>(H68+I68)/2</f>
        <v>3.333333333333333</v>
      </c>
      <c r="L68" s="83">
        <f>(H68+J68)/2</f>
        <v>4.333333333333333</v>
      </c>
    </row>
    <row r="69" spans="1:12" ht="16.5">
      <c r="A69" s="165">
        <v>42</v>
      </c>
      <c r="B69" s="86" t="s">
        <v>230</v>
      </c>
      <c r="C69" s="86" t="s">
        <v>155</v>
      </c>
      <c r="D69" s="79" t="s">
        <v>211</v>
      </c>
      <c r="E69" s="77" t="s">
        <v>323</v>
      </c>
      <c r="F69" s="92">
        <v>4</v>
      </c>
      <c r="G69" s="82">
        <v>6</v>
      </c>
      <c r="H69" s="93">
        <f>(G69*2+F69)/3</f>
        <v>5.333333333333333</v>
      </c>
      <c r="I69" s="85">
        <v>0</v>
      </c>
      <c r="J69" s="77"/>
      <c r="K69" s="83">
        <f>(H69+I69)/2</f>
        <v>2.6666666666666665</v>
      </c>
      <c r="L69" s="84"/>
    </row>
    <row r="70" spans="1:12" ht="16.5">
      <c r="A70" s="165">
        <v>43</v>
      </c>
      <c r="B70" s="78" t="s">
        <v>369</v>
      </c>
      <c r="C70" s="77" t="s">
        <v>88</v>
      </c>
      <c r="D70" s="77" t="s">
        <v>292</v>
      </c>
      <c r="E70" s="77" t="s">
        <v>373</v>
      </c>
      <c r="F70" s="166">
        <v>8</v>
      </c>
      <c r="G70" s="100">
        <v>6</v>
      </c>
      <c r="H70" s="97">
        <f>(F70+G70*2)/3</f>
        <v>6.666666666666667</v>
      </c>
      <c r="I70" s="98">
        <v>3</v>
      </c>
      <c r="J70" s="97">
        <f>(H70+I70)/2</f>
        <v>4.833333333333334</v>
      </c>
      <c r="K70" s="83"/>
      <c r="L70" s="84"/>
    </row>
    <row r="71" spans="1:12" ht="16.5">
      <c r="A71" s="165">
        <v>44</v>
      </c>
      <c r="B71" s="78" t="s">
        <v>377</v>
      </c>
      <c r="C71" s="77" t="s">
        <v>88</v>
      </c>
      <c r="D71" s="77" t="s">
        <v>292</v>
      </c>
      <c r="E71" s="77" t="s">
        <v>380</v>
      </c>
      <c r="F71" s="166"/>
      <c r="G71" s="100"/>
      <c r="H71" s="97"/>
      <c r="I71" s="98"/>
      <c r="J71" s="212">
        <v>4</v>
      </c>
      <c r="K71" s="83"/>
      <c r="L71" s="84"/>
    </row>
    <row r="72" spans="1:12" ht="16.5">
      <c r="A72" s="165">
        <v>45</v>
      </c>
      <c r="B72" s="78" t="s">
        <v>392</v>
      </c>
      <c r="C72" s="77" t="s">
        <v>88</v>
      </c>
      <c r="D72" s="77" t="s">
        <v>292</v>
      </c>
      <c r="E72" s="77" t="s">
        <v>373</v>
      </c>
      <c r="F72" s="166">
        <v>8</v>
      </c>
      <c r="G72" s="100">
        <v>5</v>
      </c>
      <c r="H72" s="97">
        <f>(F72+G72*2)/3</f>
        <v>6</v>
      </c>
      <c r="I72" s="98">
        <v>2</v>
      </c>
      <c r="J72" s="97">
        <f>(H72+I72)/2</f>
        <v>4</v>
      </c>
      <c r="K72" s="83"/>
      <c r="L72" s="84"/>
    </row>
    <row r="73" spans="1:12" ht="16.5">
      <c r="A73" s="165"/>
      <c r="B73" s="78" t="s">
        <v>392</v>
      </c>
      <c r="C73" s="77" t="s">
        <v>88</v>
      </c>
      <c r="D73" s="77" t="s">
        <v>292</v>
      </c>
      <c r="E73" s="77" t="s">
        <v>401</v>
      </c>
      <c r="F73" s="105">
        <v>0</v>
      </c>
      <c r="G73" s="105">
        <v>5</v>
      </c>
      <c r="H73" s="106">
        <f>(G73*2+F73)/3</f>
        <v>3.3333333333333335</v>
      </c>
      <c r="I73" s="105">
        <v>6</v>
      </c>
      <c r="J73" s="192">
        <f>(H73+I73)/2</f>
        <v>4.666666666666667</v>
      </c>
      <c r="K73" s="83"/>
      <c r="L73" s="84"/>
    </row>
    <row r="74" spans="1:19" ht="16.5">
      <c r="A74" s="165"/>
      <c r="B74" s="78" t="s">
        <v>392</v>
      </c>
      <c r="C74" s="77" t="s">
        <v>88</v>
      </c>
      <c r="D74" s="77" t="s">
        <v>292</v>
      </c>
      <c r="E74" s="77" t="s">
        <v>343</v>
      </c>
      <c r="F74" s="105">
        <v>6</v>
      </c>
      <c r="G74" s="105">
        <v>3</v>
      </c>
      <c r="H74" s="106">
        <f>(G74*2+F74)/3</f>
        <v>4</v>
      </c>
      <c r="I74" s="105">
        <v>5</v>
      </c>
      <c r="J74" s="192">
        <f>(H74+I74)/2</f>
        <v>4.5</v>
      </c>
      <c r="K74" s="77"/>
      <c r="L74" s="77"/>
      <c r="R74" s="163"/>
      <c r="S74" s="163"/>
    </row>
    <row r="75" spans="1:12" ht="16.5">
      <c r="A75" s="165">
        <v>46</v>
      </c>
      <c r="B75" s="78" t="s">
        <v>89</v>
      </c>
      <c r="C75" s="77" t="s">
        <v>20</v>
      </c>
      <c r="D75" s="77" t="s">
        <v>292</v>
      </c>
      <c r="E75" s="77" t="s">
        <v>373</v>
      </c>
      <c r="F75" s="193">
        <v>8</v>
      </c>
      <c r="G75" s="100">
        <v>6</v>
      </c>
      <c r="H75" s="97">
        <f>(F75+G75*2)/3</f>
        <v>6.666666666666667</v>
      </c>
      <c r="I75" s="98">
        <v>0</v>
      </c>
      <c r="J75" s="97">
        <f>(H75+I75)/2</f>
        <v>3.3333333333333335</v>
      </c>
      <c r="K75" s="83"/>
      <c r="L75" s="84"/>
    </row>
    <row r="76" spans="1:12" ht="16.5">
      <c r="A76" s="165">
        <v>47</v>
      </c>
      <c r="B76" s="86" t="s">
        <v>38</v>
      </c>
      <c r="C76" s="86" t="s">
        <v>20</v>
      </c>
      <c r="D76" s="79" t="s">
        <v>62</v>
      </c>
      <c r="E76" s="77" t="s">
        <v>323</v>
      </c>
      <c r="F76" s="92">
        <v>4</v>
      </c>
      <c r="G76" s="82">
        <v>6</v>
      </c>
      <c r="H76" s="93">
        <f>(G76*2+F76)/3</f>
        <v>5.333333333333333</v>
      </c>
      <c r="I76" s="85">
        <v>0</v>
      </c>
      <c r="J76" s="77"/>
      <c r="K76" s="83">
        <f>(H76+I76)/2</f>
        <v>2.6666666666666665</v>
      </c>
      <c r="L76" s="84"/>
    </row>
    <row r="77" spans="1:13" s="178" customFormat="1" ht="16.5">
      <c r="A77" s="165">
        <v>48</v>
      </c>
      <c r="B77" s="78" t="s">
        <v>24</v>
      </c>
      <c r="C77" s="165" t="s">
        <v>20</v>
      </c>
      <c r="D77" s="201" t="s">
        <v>23</v>
      </c>
      <c r="E77" s="165" t="s">
        <v>17</v>
      </c>
      <c r="F77" s="165">
        <v>0</v>
      </c>
      <c r="G77" s="165">
        <v>7</v>
      </c>
      <c r="H77" s="177">
        <v>4.7</v>
      </c>
      <c r="I77" s="166">
        <v>3</v>
      </c>
      <c r="J77" s="197">
        <v>4</v>
      </c>
      <c r="K77" s="202">
        <f>SUM(H77+I77)/2</f>
        <v>3.85</v>
      </c>
      <c r="L77" s="177">
        <v>4.4</v>
      </c>
      <c r="M77" s="162"/>
    </row>
    <row r="78" spans="1:13" s="178" customFormat="1" ht="16.5">
      <c r="A78" s="165">
        <v>49</v>
      </c>
      <c r="B78" s="78" t="s">
        <v>96</v>
      </c>
      <c r="C78" s="165" t="s">
        <v>97</v>
      </c>
      <c r="D78" s="176" t="s">
        <v>279</v>
      </c>
      <c r="E78" s="100" t="s">
        <v>307</v>
      </c>
      <c r="F78" s="166">
        <v>8</v>
      </c>
      <c r="G78" s="166">
        <v>9</v>
      </c>
      <c r="H78" s="214">
        <f>(F78+G78*2)/3</f>
        <v>8.666666666666666</v>
      </c>
      <c r="I78" s="166">
        <v>1</v>
      </c>
      <c r="J78" s="197"/>
      <c r="K78" s="185">
        <f>(H78+I78)/2</f>
        <v>4.833333333333333</v>
      </c>
      <c r="L78" s="177"/>
      <c r="M78" s="162"/>
    </row>
    <row r="79" spans="1:19" ht="16.5">
      <c r="A79" s="165"/>
      <c r="B79" s="78" t="s">
        <v>96</v>
      </c>
      <c r="C79" s="77" t="s">
        <v>97</v>
      </c>
      <c r="D79" s="77" t="s">
        <v>95</v>
      </c>
      <c r="E79" s="77" t="s">
        <v>408</v>
      </c>
      <c r="F79" s="105">
        <v>9</v>
      </c>
      <c r="G79" s="105">
        <v>4</v>
      </c>
      <c r="H79" s="106">
        <f>(G79*2+F79)/3</f>
        <v>5.666666666666667</v>
      </c>
      <c r="I79" s="105">
        <v>4</v>
      </c>
      <c r="J79" s="180">
        <f>(H79+I79)/2</f>
        <v>4.833333333333334</v>
      </c>
      <c r="K79" s="84"/>
      <c r="L79" s="77"/>
      <c r="S79" s="163"/>
    </row>
    <row r="80" spans="1:19" ht="16.5">
      <c r="A80" s="165">
        <v>50</v>
      </c>
      <c r="B80" s="78" t="s">
        <v>67</v>
      </c>
      <c r="C80" s="77" t="s">
        <v>128</v>
      </c>
      <c r="D80" s="77" t="s">
        <v>95</v>
      </c>
      <c r="E80" s="77" t="s">
        <v>409</v>
      </c>
      <c r="F80" s="105">
        <v>7</v>
      </c>
      <c r="G80" s="105">
        <v>5</v>
      </c>
      <c r="H80" s="106">
        <f>(G80*2+F80)/3</f>
        <v>5.666666666666667</v>
      </c>
      <c r="I80" s="105">
        <v>4</v>
      </c>
      <c r="J80" s="180">
        <f>(H80+I80)/2</f>
        <v>4.833333333333334</v>
      </c>
      <c r="K80" s="84"/>
      <c r="L80" s="77"/>
      <c r="S80" s="163"/>
    </row>
    <row r="81" spans="1:12" ht="16.5">
      <c r="A81" s="165">
        <v>51</v>
      </c>
      <c r="B81" s="86" t="s">
        <v>48</v>
      </c>
      <c r="C81" s="86" t="s">
        <v>334</v>
      </c>
      <c r="D81" s="79" t="s">
        <v>198</v>
      </c>
      <c r="E81" s="77" t="s">
        <v>332</v>
      </c>
      <c r="F81" s="84">
        <v>3</v>
      </c>
      <c r="G81" s="100">
        <v>6</v>
      </c>
      <c r="H81" s="97">
        <f>(F81+G81)/2</f>
        <v>4.5</v>
      </c>
      <c r="I81" s="100">
        <v>5</v>
      </c>
      <c r="J81" s="77"/>
      <c r="K81" s="83">
        <f>(H81+I81)/2</f>
        <v>4.75</v>
      </c>
      <c r="L81" s="84"/>
    </row>
    <row r="82" spans="1:12" ht="16.5">
      <c r="A82" s="165">
        <v>52</v>
      </c>
      <c r="B82" s="78" t="s">
        <v>335</v>
      </c>
      <c r="C82" s="78" t="s">
        <v>70</v>
      </c>
      <c r="D82" s="78" t="s">
        <v>16</v>
      </c>
      <c r="E82" s="77" t="s">
        <v>332</v>
      </c>
      <c r="F82" s="84">
        <v>0</v>
      </c>
      <c r="G82" s="79">
        <v>7</v>
      </c>
      <c r="H82" s="97">
        <f>(F82+G82)/2</f>
        <v>3.5</v>
      </c>
      <c r="I82" s="79">
        <v>6</v>
      </c>
      <c r="J82" s="77"/>
      <c r="K82" s="83">
        <f>(H82+I82)/2</f>
        <v>4.75</v>
      </c>
      <c r="L82" s="84"/>
    </row>
    <row r="83" spans="1:13" s="178" customFormat="1" ht="16.5">
      <c r="A83" s="165">
        <v>53</v>
      </c>
      <c r="B83" s="165" t="s">
        <v>69</v>
      </c>
      <c r="C83" s="165" t="s">
        <v>70</v>
      </c>
      <c r="D83" s="203" t="s">
        <v>62</v>
      </c>
      <c r="E83" s="165" t="s">
        <v>17</v>
      </c>
      <c r="F83" s="166">
        <v>7</v>
      </c>
      <c r="G83" s="166">
        <v>5</v>
      </c>
      <c r="H83" s="103">
        <v>5.666666666666667</v>
      </c>
      <c r="I83" s="166">
        <v>2</v>
      </c>
      <c r="J83" s="165">
        <v>4</v>
      </c>
      <c r="K83" s="204">
        <v>3.8333333333333335</v>
      </c>
      <c r="L83" s="177">
        <v>4.833333333333334</v>
      </c>
      <c r="M83" s="162"/>
    </row>
    <row r="84" spans="1:12" ht="16.5">
      <c r="A84" s="165">
        <v>54</v>
      </c>
      <c r="B84" s="78" t="s">
        <v>319</v>
      </c>
      <c r="C84" s="78" t="s">
        <v>159</v>
      </c>
      <c r="D84" s="78" t="s">
        <v>16</v>
      </c>
      <c r="E84" s="77" t="s">
        <v>318</v>
      </c>
      <c r="F84" s="84">
        <v>2</v>
      </c>
      <c r="G84" s="84">
        <v>4</v>
      </c>
      <c r="H84" s="83">
        <f>(G84*2+F84)/3</f>
        <v>3.3333333333333335</v>
      </c>
      <c r="I84" s="85">
        <v>5</v>
      </c>
      <c r="J84" s="85">
        <v>6</v>
      </c>
      <c r="K84" s="83">
        <f>(H84+I84)/2</f>
        <v>4.166666666666667</v>
      </c>
      <c r="L84" s="83">
        <f>(H84+J84)/2</f>
        <v>4.666666666666667</v>
      </c>
    </row>
    <row r="85" spans="1:19" ht="16.5">
      <c r="A85" s="165">
        <v>55</v>
      </c>
      <c r="B85" s="78" t="s">
        <v>98</v>
      </c>
      <c r="C85" s="77" t="s">
        <v>99</v>
      </c>
      <c r="D85" s="77" t="s">
        <v>95</v>
      </c>
      <c r="E85" s="77" t="s">
        <v>408</v>
      </c>
      <c r="F85" s="105">
        <v>7</v>
      </c>
      <c r="G85" s="105">
        <v>3</v>
      </c>
      <c r="H85" s="106">
        <f>(G85*2+F85)/3</f>
        <v>4.333333333333333</v>
      </c>
      <c r="I85" s="105">
        <v>2</v>
      </c>
      <c r="J85" s="180">
        <f>(H85+I85)/2</f>
        <v>3.1666666666666665</v>
      </c>
      <c r="K85" s="84"/>
      <c r="L85" s="77"/>
      <c r="S85" s="163"/>
    </row>
    <row r="86" spans="1:19" ht="16.5">
      <c r="A86" s="165"/>
      <c r="B86" s="78" t="s">
        <v>98</v>
      </c>
      <c r="C86" s="77" t="s">
        <v>99</v>
      </c>
      <c r="D86" s="77" t="s">
        <v>95</v>
      </c>
      <c r="E86" s="77" t="s">
        <v>409</v>
      </c>
      <c r="F86" s="105">
        <v>5</v>
      </c>
      <c r="G86" s="105">
        <v>3</v>
      </c>
      <c r="H86" s="106">
        <f>(G86*2+F86)/3</f>
        <v>3.6666666666666665</v>
      </c>
      <c r="I86" s="105">
        <v>5</v>
      </c>
      <c r="J86" s="180">
        <f>(H86+I86)/2</f>
        <v>4.333333333333333</v>
      </c>
      <c r="K86" s="84"/>
      <c r="L86" s="77"/>
      <c r="S86" s="163"/>
    </row>
    <row r="87" spans="1:13" s="178" customFormat="1" ht="16.5">
      <c r="A87" s="165">
        <v>56</v>
      </c>
      <c r="B87" s="78" t="s">
        <v>98</v>
      </c>
      <c r="C87" s="165" t="s">
        <v>100</v>
      </c>
      <c r="D87" s="201" t="s">
        <v>95</v>
      </c>
      <c r="E87" s="165" t="s">
        <v>17</v>
      </c>
      <c r="F87" s="165">
        <v>7</v>
      </c>
      <c r="G87" s="165">
        <v>5</v>
      </c>
      <c r="H87" s="177">
        <f>(F87+G87*2)/3</f>
        <v>5.666666666666667</v>
      </c>
      <c r="I87" s="166">
        <v>4</v>
      </c>
      <c r="J87" s="197">
        <v>4</v>
      </c>
      <c r="K87" s="189">
        <f>SUM(H87+I87)/2</f>
        <v>4.833333333333334</v>
      </c>
      <c r="L87" s="177">
        <v>4.9</v>
      </c>
      <c r="M87" s="162"/>
    </row>
    <row r="88" spans="1:13" s="178" customFormat="1" ht="16.5">
      <c r="A88" s="165"/>
      <c r="B88" s="187" t="s">
        <v>98</v>
      </c>
      <c r="C88" s="165" t="s">
        <v>100</v>
      </c>
      <c r="D88" s="176" t="s">
        <v>279</v>
      </c>
      <c r="E88" s="100" t="s">
        <v>118</v>
      </c>
      <c r="F88" s="100">
        <v>6</v>
      </c>
      <c r="G88" s="100">
        <v>2</v>
      </c>
      <c r="H88" s="177">
        <v>4</v>
      </c>
      <c r="I88" s="105">
        <v>4</v>
      </c>
      <c r="J88" s="100">
        <v>5</v>
      </c>
      <c r="K88" s="177">
        <v>4</v>
      </c>
      <c r="L88" s="177">
        <v>4.5</v>
      </c>
      <c r="M88" s="162"/>
    </row>
    <row r="89" spans="1:12" ht="16.5">
      <c r="A89" s="165"/>
      <c r="B89" s="78" t="s">
        <v>98</v>
      </c>
      <c r="C89" s="78" t="s">
        <v>100</v>
      </c>
      <c r="D89" s="77" t="s">
        <v>95</v>
      </c>
      <c r="E89" s="77" t="s">
        <v>397</v>
      </c>
      <c r="F89" s="78">
        <v>6</v>
      </c>
      <c r="G89" s="78">
        <v>7</v>
      </c>
      <c r="H89" s="172">
        <f>(G89*2+F89)/3</f>
        <v>6.666666666666667</v>
      </c>
      <c r="I89" s="200">
        <v>3</v>
      </c>
      <c r="J89" s="172">
        <f>(H89+I89)/2</f>
        <v>4.833333333333334</v>
      </c>
      <c r="K89" s="83"/>
      <c r="L89" s="84"/>
    </row>
    <row r="90" spans="1:19" ht="16.5">
      <c r="A90" s="165"/>
      <c r="B90" s="78" t="s">
        <v>98</v>
      </c>
      <c r="C90" s="77" t="s">
        <v>100</v>
      </c>
      <c r="D90" s="77" t="s">
        <v>95</v>
      </c>
      <c r="E90" s="77" t="s">
        <v>408</v>
      </c>
      <c r="F90" s="105">
        <v>7</v>
      </c>
      <c r="G90" s="105">
        <v>5</v>
      </c>
      <c r="H90" s="106">
        <f>(G90*2+F90)/3</f>
        <v>5.666666666666667</v>
      </c>
      <c r="I90" s="105">
        <v>2</v>
      </c>
      <c r="J90" s="180">
        <f>(H90+I90)/2</f>
        <v>3.8333333333333335</v>
      </c>
      <c r="K90" s="84"/>
      <c r="L90" s="77"/>
      <c r="S90" s="163"/>
    </row>
    <row r="91" spans="1:19" ht="16.5">
      <c r="A91" s="165"/>
      <c r="B91" s="78" t="s">
        <v>98</v>
      </c>
      <c r="C91" s="77" t="s">
        <v>100</v>
      </c>
      <c r="D91" s="77" t="s">
        <v>95</v>
      </c>
      <c r="E91" s="77" t="s">
        <v>409</v>
      </c>
      <c r="F91" s="105">
        <v>6</v>
      </c>
      <c r="G91" s="105">
        <v>4</v>
      </c>
      <c r="H91" s="106">
        <f>(G91*2+F91)/3</f>
        <v>4.666666666666667</v>
      </c>
      <c r="I91" s="105">
        <v>4</v>
      </c>
      <c r="J91" s="180">
        <f>(H91+I91)/2</f>
        <v>4.333333333333334</v>
      </c>
      <c r="K91" s="84"/>
      <c r="L91" s="77"/>
      <c r="S91" s="163"/>
    </row>
    <row r="92" spans="1:12" ht="16.5">
      <c r="A92" s="165">
        <v>57</v>
      </c>
      <c r="B92" s="78" t="s">
        <v>329</v>
      </c>
      <c r="C92" s="78" t="s">
        <v>132</v>
      </c>
      <c r="D92" s="78" t="s">
        <v>16</v>
      </c>
      <c r="E92" s="77" t="s">
        <v>323</v>
      </c>
      <c r="F92" s="92">
        <v>6</v>
      </c>
      <c r="G92" s="82">
        <v>7</v>
      </c>
      <c r="H92" s="93">
        <f>(G92*2+F92)/3</f>
        <v>6.666666666666667</v>
      </c>
      <c r="I92" s="96">
        <v>0</v>
      </c>
      <c r="J92" s="77"/>
      <c r="K92" s="83">
        <f>(H92+I92)/2</f>
        <v>3.3333333333333335</v>
      </c>
      <c r="L92" s="84"/>
    </row>
    <row r="93" spans="1:12" ht="16.5">
      <c r="A93" s="165">
        <v>58</v>
      </c>
      <c r="B93" s="78" t="s">
        <v>363</v>
      </c>
      <c r="C93" s="77" t="s">
        <v>386</v>
      </c>
      <c r="D93" s="77" t="s">
        <v>292</v>
      </c>
      <c r="E93" s="77" t="s">
        <v>373</v>
      </c>
      <c r="F93" s="166">
        <v>7</v>
      </c>
      <c r="G93" s="100">
        <v>5</v>
      </c>
      <c r="H93" s="97">
        <f>(F93+G93*2)/3</f>
        <v>5.666666666666667</v>
      </c>
      <c r="I93" s="98">
        <v>3</v>
      </c>
      <c r="J93" s="97">
        <f>(H93+I93)/2</f>
        <v>4.333333333333334</v>
      </c>
      <c r="K93" s="83"/>
      <c r="L93" s="84"/>
    </row>
    <row r="94" spans="1:12" ht="16.5">
      <c r="A94" s="165">
        <v>59</v>
      </c>
      <c r="B94" s="78" t="s">
        <v>366</v>
      </c>
      <c r="C94" s="77" t="s">
        <v>387</v>
      </c>
      <c r="D94" s="77" t="s">
        <v>292</v>
      </c>
      <c r="E94" s="77" t="s">
        <v>373</v>
      </c>
      <c r="F94" s="166">
        <v>7</v>
      </c>
      <c r="G94" s="100">
        <v>6</v>
      </c>
      <c r="H94" s="97">
        <f>(F94+G94*2)/3</f>
        <v>6.333333333333333</v>
      </c>
      <c r="I94" s="98">
        <v>3</v>
      </c>
      <c r="J94" s="97">
        <f>(H94+I94)/2</f>
        <v>4.666666666666666</v>
      </c>
      <c r="K94" s="83"/>
      <c r="L94" s="84"/>
    </row>
    <row r="95" spans="1:13" s="178" customFormat="1" ht="16.5">
      <c r="A95" s="165">
        <v>60</v>
      </c>
      <c r="B95" s="88" t="s">
        <v>182</v>
      </c>
      <c r="C95" s="88" t="s">
        <v>183</v>
      </c>
      <c r="D95" s="176" t="s">
        <v>35</v>
      </c>
      <c r="E95" s="100" t="s">
        <v>118</v>
      </c>
      <c r="F95" s="100">
        <v>5</v>
      </c>
      <c r="G95" s="100">
        <v>3</v>
      </c>
      <c r="H95" s="177">
        <v>4</v>
      </c>
      <c r="I95" s="100">
        <v>5</v>
      </c>
      <c r="J95" s="100">
        <v>5</v>
      </c>
      <c r="K95" s="177">
        <v>4.5</v>
      </c>
      <c r="L95" s="177">
        <v>4.5</v>
      </c>
      <c r="M95" s="162"/>
    </row>
    <row r="96" spans="1:12" ht="16.5">
      <c r="A96" s="165"/>
      <c r="B96" s="88" t="s">
        <v>182</v>
      </c>
      <c r="C96" s="88" t="s">
        <v>183</v>
      </c>
      <c r="D96" s="79" t="s">
        <v>35</v>
      </c>
      <c r="E96" s="77" t="s">
        <v>339</v>
      </c>
      <c r="F96" s="105">
        <v>5</v>
      </c>
      <c r="G96" s="101">
        <v>0</v>
      </c>
      <c r="H96" s="106">
        <f>(G96*2+F96)/3</f>
        <v>1.6666666666666667</v>
      </c>
      <c r="I96" s="102">
        <v>5</v>
      </c>
      <c r="J96" s="102"/>
      <c r="K96" s="104">
        <f>(H96+I96)/2</f>
        <v>3.3333333333333335</v>
      </c>
      <c r="L96" s="84"/>
    </row>
    <row r="97" spans="1:12" ht="16.5">
      <c r="A97" s="165">
        <v>61</v>
      </c>
      <c r="B97" s="78" t="s">
        <v>67</v>
      </c>
      <c r="C97" s="77" t="s">
        <v>91</v>
      </c>
      <c r="D97" s="77" t="s">
        <v>292</v>
      </c>
      <c r="E97" s="77" t="s">
        <v>402</v>
      </c>
      <c r="F97" s="105">
        <v>3</v>
      </c>
      <c r="G97" s="105">
        <v>3</v>
      </c>
      <c r="H97" s="106">
        <f>(G97*2+F97)/3</f>
        <v>3</v>
      </c>
      <c r="I97" s="105">
        <v>6</v>
      </c>
      <c r="J97" s="192">
        <f>(H97+I97)/2</f>
        <v>4.5</v>
      </c>
      <c r="K97" s="83"/>
      <c r="L97" s="84"/>
    </row>
    <row r="98" spans="1:12" ht="16.5">
      <c r="A98" s="165">
        <v>62</v>
      </c>
      <c r="B98" s="78" t="s">
        <v>330</v>
      </c>
      <c r="C98" s="78" t="s">
        <v>136</v>
      </c>
      <c r="D98" s="78" t="s">
        <v>16</v>
      </c>
      <c r="E98" s="77" t="s">
        <v>323</v>
      </c>
      <c r="F98" s="92">
        <v>4</v>
      </c>
      <c r="G98" s="82">
        <v>6</v>
      </c>
      <c r="H98" s="93">
        <f>(G98*2+F98)/3</f>
        <v>5.333333333333333</v>
      </c>
      <c r="I98" s="85">
        <v>0</v>
      </c>
      <c r="J98" s="77"/>
      <c r="K98" s="83">
        <f>(H98+I98)/2</f>
        <v>2.6666666666666665</v>
      </c>
      <c r="L98" s="84"/>
    </row>
    <row r="99" spans="1:12" ht="16.5">
      <c r="A99" s="165">
        <v>63</v>
      </c>
      <c r="B99" s="86" t="s">
        <v>341</v>
      </c>
      <c r="C99" s="86" t="s">
        <v>136</v>
      </c>
      <c r="D99" s="79" t="s">
        <v>211</v>
      </c>
      <c r="E99" s="77" t="s">
        <v>342</v>
      </c>
      <c r="F99" s="105">
        <v>8</v>
      </c>
      <c r="G99" s="105">
        <v>8</v>
      </c>
      <c r="H99" s="106">
        <f>(G99*2+F99)/3</f>
        <v>8</v>
      </c>
      <c r="I99" s="105"/>
      <c r="J99" s="100"/>
      <c r="K99" s="104">
        <f>(H99+I99)/2</f>
        <v>4</v>
      </c>
      <c r="L99" s="84"/>
    </row>
    <row r="100" spans="1:12" ht="16.5">
      <c r="A100" s="165">
        <v>64</v>
      </c>
      <c r="B100" s="86" t="s">
        <v>261</v>
      </c>
      <c r="C100" s="86" t="s">
        <v>324</v>
      </c>
      <c r="D100" s="79" t="s">
        <v>62</v>
      </c>
      <c r="E100" s="77" t="s">
        <v>323</v>
      </c>
      <c r="F100" s="92">
        <v>5</v>
      </c>
      <c r="G100" s="82">
        <v>5</v>
      </c>
      <c r="H100" s="93">
        <f>(G100*2+F100)/3</f>
        <v>5</v>
      </c>
      <c r="I100" s="85">
        <v>4</v>
      </c>
      <c r="J100" s="77"/>
      <c r="K100" s="83">
        <f>(H100+I100)/2</f>
        <v>4.5</v>
      </c>
      <c r="L100" s="84"/>
    </row>
    <row r="101" spans="1:13" s="178" customFormat="1" ht="16.5">
      <c r="A101" s="165">
        <v>65</v>
      </c>
      <c r="B101" s="179" t="s">
        <v>282</v>
      </c>
      <c r="C101" s="165" t="s">
        <v>138</v>
      </c>
      <c r="D101" s="176" t="s">
        <v>109</v>
      </c>
      <c r="E101" s="100" t="s">
        <v>310</v>
      </c>
      <c r="F101" s="165"/>
      <c r="G101" s="165"/>
      <c r="H101" s="177">
        <v>5.8</v>
      </c>
      <c r="I101" s="105">
        <v>0</v>
      </c>
      <c r="J101" s="100">
        <v>4</v>
      </c>
      <c r="K101" s="177">
        <v>2.9</v>
      </c>
      <c r="L101" s="177">
        <v>4.9</v>
      </c>
      <c r="M101" s="162"/>
    </row>
    <row r="102" spans="1:19" ht="16.5">
      <c r="A102" s="165"/>
      <c r="B102" s="78" t="s">
        <v>282</v>
      </c>
      <c r="C102" s="77" t="s">
        <v>138</v>
      </c>
      <c r="D102" s="77" t="s">
        <v>109</v>
      </c>
      <c r="E102" s="77" t="s">
        <v>343</v>
      </c>
      <c r="F102" s="105">
        <v>0</v>
      </c>
      <c r="G102" s="105">
        <v>5</v>
      </c>
      <c r="H102" s="103">
        <f aca="true" t="shared" si="0" ref="H102:H108">(G102*2+F102)/3</f>
        <v>3.3333333333333335</v>
      </c>
      <c r="I102" s="166">
        <v>5</v>
      </c>
      <c r="J102" s="170">
        <f>(H102+I102)/2</f>
        <v>4.166666666666667</v>
      </c>
      <c r="K102" s="197">
        <v>5</v>
      </c>
      <c r="L102" s="170">
        <v>4.2</v>
      </c>
      <c r="R102" s="163"/>
      <c r="S102" s="163"/>
    </row>
    <row r="103" spans="1:12" ht="16.5">
      <c r="A103" s="165">
        <v>66</v>
      </c>
      <c r="B103" s="78" t="s">
        <v>294</v>
      </c>
      <c r="C103" s="77" t="s">
        <v>28</v>
      </c>
      <c r="D103" s="77" t="s">
        <v>292</v>
      </c>
      <c r="E103" s="77" t="s">
        <v>402</v>
      </c>
      <c r="F103" s="105">
        <v>6</v>
      </c>
      <c r="G103" s="105">
        <v>6</v>
      </c>
      <c r="H103" s="106">
        <f t="shared" si="0"/>
        <v>6</v>
      </c>
      <c r="I103" s="105">
        <v>0</v>
      </c>
      <c r="J103" s="192">
        <f>(H103+I103)/2</f>
        <v>3</v>
      </c>
      <c r="K103" s="83"/>
      <c r="L103" s="84"/>
    </row>
    <row r="104" spans="1:12" ht="16.5">
      <c r="A104" s="165">
        <v>67</v>
      </c>
      <c r="B104" s="88" t="s">
        <v>186</v>
      </c>
      <c r="C104" s="88" t="s">
        <v>28</v>
      </c>
      <c r="D104" s="79" t="s">
        <v>35</v>
      </c>
      <c r="E104" s="77" t="s">
        <v>322</v>
      </c>
      <c r="F104" s="89">
        <v>7</v>
      </c>
      <c r="G104" s="90">
        <v>8</v>
      </c>
      <c r="H104" s="83">
        <f t="shared" si="0"/>
        <v>7.666666666666667</v>
      </c>
      <c r="I104" s="91"/>
      <c r="J104" s="77"/>
      <c r="K104" s="83">
        <f>(H104+I104)/2</f>
        <v>3.8333333333333335</v>
      </c>
      <c r="L104" s="84"/>
    </row>
    <row r="105" spans="1:12" ht="16.5">
      <c r="A105" s="165"/>
      <c r="B105" s="88" t="s">
        <v>186</v>
      </c>
      <c r="C105" s="88" t="s">
        <v>28</v>
      </c>
      <c r="D105" s="79" t="s">
        <v>35</v>
      </c>
      <c r="E105" s="77" t="s">
        <v>323</v>
      </c>
      <c r="F105" s="92">
        <v>5</v>
      </c>
      <c r="G105" s="82">
        <v>6</v>
      </c>
      <c r="H105" s="93">
        <f t="shared" si="0"/>
        <v>5.666666666666667</v>
      </c>
      <c r="I105" s="85"/>
      <c r="J105" s="77"/>
      <c r="K105" s="83">
        <f>(H105+I105)/2</f>
        <v>2.8333333333333335</v>
      </c>
      <c r="L105" s="84"/>
    </row>
    <row r="106" spans="1:12" ht="16.5">
      <c r="A106" s="165">
        <v>68</v>
      </c>
      <c r="B106" s="78" t="s">
        <v>406</v>
      </c>
      <c r="C106" s="77" t="s">
        <v>388</v>
      </c>
      <c r="D106" s="77" t="s">
        <v>292</v>
      </c>
      <c r="E106" s="77" t="s">
        <v>402</v>
      </c>
      <c r="F106" s="105">
        <v>2</v>
      </c>
      <c r="G106" s="105">
        <v>2</v>
      </c>
      <c r="H106" s="106">
        <f t="shared" si="0"/>
        <v>2</v>
      </c>
      <c r="I106" s="105">
        <v>7</v>
      </c>
      <c r="J106" s="192">
        <f>(H106+I106)/2</f>
        <v>4.5</v>
      </c>
      <c r="K106" s="83"/>
      <c r="L106" s="84"/>
    </row>
    <row r="107" spans="1:12" ht="16.5">
      <c r="A107" s="165"/>
      <c r="B107" s="78" t="s">
        <v>374</v>
      </c>
      <c r="C107" s="77" t="s">
        <v>388</v>
      </c>
      <c r="D107" s="77" t="s">
        <v>292</v>
      </c>
      <c r="E107" s="77" t="s">
        <v>375</v>
      </c>
      <c r="F107" s="79">
        <v>3</v>
      </c>
      <c r="G107" s="105"/>
      <c r="H107" s="172">
        <f t="shared" si="0"/>
        <v>1</v>
      </c>
      <c r="I107" s="173">
        <v>5</v>
      </c>
      <c r="J107" s="97">
        <f>(H107+I107)/2</f>
        <v>3</v>
      </c>
      <c r="K107" s="83"/>
      <c r="L107" s="84"/>
    </row>
    <row r="108" spans="1:12" ht="16.5">
      <c r="A108" s="165">
        <v>69</v>
      </c>
      <c r="B108" s="78" t="s">
        <v>295</v>
      </c>
      <c r="C108" s="77" t="s">
        <v>296</v>
      </c>
      <c r="D108" s="77" t="s">
        <v>292</v>
      </c>
      <c r="E108" s="77" t="s">
        <v>401</v>
      </c>
      <c r="F108" s="105">
        <v>0</v>
      </c>
      <c r="G108" s="105">
        <v>3</v>
      </c>
      <c r="H108" s="106">
        <f t="shared" si="0"/>
        <v>2</v>
      </c>
      <c r="I108" s="105">
        <v>6</v>
      </c>
      <c r="J108" s="192">
        <f>(H108+I108)/2</f>
        <v>4</v>
      </c>
      <c r="K108" s="83"/>
      <c r="L108" s="84"/>
    </row>
    <row r="109" spans="1:12" ht="16.5">
      <c r="A109" s="165"/>
      <c r="B109" s="78" t="s">
        <v>365</v>
      </c>
      <c r="C109" s="77" t="s">
        <v>296</v>
      </c>
      <c r="D109" s="77" t="s">
        <v>292</v>
      </c>
      <c r="E109" s="77" t="s">
        <v>373</v>
      </c>
      <c r="F109" s="166">
        <v>7</v>
      </c>
      <c r="G109" s="100">
        <v>3</v>
      </c>
      <c r="H109" s="97">
        <f>(F109+G109*2)/3</f>
        <v>4.333333333333333</v>
      </c>
      <c r="I109" s="98">
        <v>5</v>
      </c>
      <c r="J109" s="97">
        <f>(H109+I109)/2</f>
        <v>4.666666666666666</v>
      </c>
      <c r="K109" s="83"/>
      <c r="L109" s="84"/>
    </row>
    <row r="110" spans="1:13" s="178" customFormat="1" ht="16.5">
      <c r="A110" s="165">
        <v>70</v>
      </c>
      <c r="B110" s="78" t="s">
        <v>67</v>
      </c>
      <c r="C110" s="165" t="s">
        <v>101</v>
      </c>
      <c r="D110" s="201" t="s">
        <v>95</v>
      </c>
      <c r="E110" s="165" t="s">
        <v>17</v>
      </c>
      <c r="F110" s="100">
        <v>8</v>
      </c>
      <c r="G110" s="100">
        <v>4</v>
      </c>
      <c r="H110" s="177">
        <f>(F110+G110*2)/3</f>
        <v>5.333333333333333</v>
      </c>
      <c r="I110" s="205">
        <v>0</v>
      </c>
      <c r="J110" s="197">
        <v>4</v>
      </c>
      <c r="K110" s="189">
        <f>SUM(H110+I110)/2</f>
        <v>2.6666666666666665</v>
      </c>
      <c r="L110" s="177">
        <v>4.7</v>
      </c>
      <c r="M110" s="162"/>
    </row>
    <row r="111" spans="1:19" ht="16.5">
      <c r="A111" s="165"/>
      <c r="B111" s="78" t="s">
        <v>67</v>
      </c>
      <c r="C111" s="77" t="s">
        <v>101</v>
      </c>
      <c r="D111" s="77" t="s">
        <v>95</v>
      </c>
      <c r="E111" s="77" t="s">
        <v>408</v>
      </c>
      <c r="F111" s="105">
        <v>7</v>
      </c>
      <c r="G111" s="105">
        <v>0</v>
      </c>
      <c r="H111" s="106">
        <f>(G111*2+F111)/3</f>
        <v>2.3333333333333335</v>
      </c>
      <c r="I111" s="105">
        <v>2</v>
      </c>
      <c r="J111" s="180">
        <f>(H111+I111)/2</f>
        <v>2.166666666666667</v>
      </c>
      <c r="K111" s="84"/>
      <c r="L111" s="77"/>
      <c r="S111" s="163"/>
    </row>
    <row r="112" spans="1:13" s="178" customFormat="1" ht="16.5">
      <c r="A112" s="165">
        <v>71</v>
      </c>
      <c r="B112" s="78" t="s">
        <v>102</v>
      </c>
      <c r="C112" s="165" t="s">
        <v>47</v>
      </c>
      <c r="D112" s="176" t="s">
        <v>279</v>
      </c>
      <c r="E112" s="100" t="s">
        <v>311</v>
      </c>
      <c r="F112" s="165">
        <v>6</v>
      </c>
      <c r="G112" s="165">
        <v>3</v>
      </c>
      <c r="H112" s="177">
        <v>4</v>
      </c>
      <c r="I112" s="105">
        <v>4</v>
      </c>
      <c r="J112" s="165">
        <v>4</v>
      </c>
      <c r="K112" s="177">
        <v>4</v>
      </c>
      <c r="L112" s="177">
        <v>4</v>
      </c>
      <c r="M112" s="162"/>
    </row>
    <row r="113" spans="1:19" ht="16.5">
      <c r="A113" s="165"/>
      <c r="B113" s="78" t="s">
        <v>102</v>
      </c>
      <c r="C113" s="77" t="s">
        <v>47</v>
      </c>
      <c r="D113" s="77" t="s">
        <v>95</v>
      </c>
      <c r="E113" s="77" t="s">
        <v>408</v>
      </c>
      <c r="F113" s="105">
        <v>8</v>
      </c>
      <c r="G113" s="105">
        <v>2</v>
      </c>
      <c r="H113" s="106">
        <f>(G113*2+F113)/3</f>
        <v>4</v>
      </c>
      <c r="I113" s="105">
        <v>2</v>
      </c>
      <c r="J113" s="180">
        <f>(H113+I113)/2</f>
        <v>3</v>
      </c>
      <c r="K113" s="84"/>
      <c r="L113" s="77"/>
      <c r="S113" s="163"/>
    </row>
    <row r="114" spans="1:19" ht="16.5">
      <c r="A114" s="165"/>
      <c r="B114" s="78" t="s">
        <v>102</v>
      </c>
      <c r="C114" s="77" t="s">
        <v>47</v>
      </c>
      <c r="D114" s="77" t="s">
        <v>95</v>
      </c>
      <c r="E114" s="77" t="s">
        <v>409</v>
      </c>
      <c r="F114" s="105">
        <v>4</v>
      </c>
      <c r="G114" s="105">
        <v>4</v>
      </c>
      <c r="H114" s="106">
        <f>(G114*2+F114)/3</f>
        <v>4</v>
      </c>
      <c r="I114" s="105">
        <v>5</v>
      </c>
      <c r="J114" s="180">
        <f>(H114+I114)/2</f>
        <v>4.5</v>
      </c>
      <c r="K114" s="84"/>
      <c r="L114" s="77"/>
      <c r="S114" s="163"/>
    </row>
    <row r="115" spans="1:12" ht="16.5">
      <c r="A115" s="165">
        <v>72</v>
      </c>
      <c r="B115" s="86" t="s">
        <v>234</v>
      </c>
      <c r="C115" s="86" t="s">
        <v>47</v>
      </c>
      <c r="D115" s="79" t="s">
        <v>211</v>
      </c>
      <c r="E115" s="77" t="s">
        <v>323</v>
      </c>
      <c r="F115" s="92">
        <v>4</v>
      </c>
      <c r="G115" s="82">
        <v>6</v>
      </c>
      <c r="H115" s="93">
        <f>(G115*2+F115)/3</f>
        <v>5.333333333333333</v>
      </c>
      <c r="I115" s="85">
        <v>4</v>
      </c>
      <c r="J115" s="77"/>
      <c r="K115" s="83">
        <f>(H115+I115)/2</f>
        <v>4.666666666666666</v>
      </c>
      <c r="L115" s="84"/>
    </row>
    <row r="116" spans="1:12" ht="16.5">
      <c r="A116" s="165">
        <v>73</v>
      </c>
      <c r="B116" s="78" t="s">
        <v>297</v>
      </c>
      <c r="C116" s="77" t="s">
        <v>47</v>
      </c>
      <c r="D116" s="77" t="s">
        <v>292</v>
      </c>
      <c r="E116" s="77" t="s">
        <v>373</v>
      </c>
      <c r="F116" s="166">
        <v>5</v>
      </c>
      <c r="G116" s="100">
        <v>4</v>
      </c>
      <c r="H116" s="97">
        <f>(F116+G116*2)/3</f>
        <v>4.333333333333333</v>
      </c>
      <c r="I116" s="98">
        <v>2</v>
      </c>
      <c r="J116" s="97">
        <f>(H116+I116)/2</f>
        <v>3.1666666666666665</v>
      </c>
      <c r="K116" s="83"/>
      <c r="L116" s="84"/>
    </row>
    <row r="117" spans="1:12" ht="16.5">
      <c r="A117" s="165">
        <v>74</v>
      </c>
      <c r="B117" s="78" t="s">
        <v>390</v>
      </c>
      <c r="C117" s="77" t="s">
        <v>47</v>
      </c>
      <c r="D117" s="77" t="s">
        <v>292</v>
      </c>
      <c r="E117" s="77" t="s">
        <v>373</v>
      </c>
      <c r="F117" s="166">
        <v>8</v>
      </c>
      <c r="G117" s="100">
        <v>7</v>
      </c>
      <c r="H117" s="97">
        <f>(F117+G117*2)/3</f>
        <v>7.333333333333333</v>
      </c>
      <c r="I117" s="98">
        <v>2</v>
      </c>
      <c r="J117" s="97">
        <f>(H117+I117)/2</f>
        <v>4.666666666666666</v>
      </c>
      <c r="K117" s="83"/>
      <c r="L117" s="84"/>
    </row>
    <row r="118" spans="1:12" ht="16.5">
      <c r="A118" s="165">
        <v>75</v>
      </c>
      <c r="B118" s="86" t="s">
        <v>321</v>
      </c>
      <c r="C118" s="86" t="s">
        <v>47</v>
      </c>
      <c r="D118" s="79" t="s">
        <v>62</v>
      </c>
      <c r="E118" s="77" t="s">
        <v>322</v>
      </c>
      <c r="F118" s="85">
        <v>7</v>
      </c>
      <c r="G118" s="84"/>
      <c r="H118" s="83">
        <f>(G118*2+F118)/3</f>
        <v>2.3333333333333335</v>
      </c>
      <c r="I118" s="87"/>
      <c r="J118" s="77"/>
      <c r="K118" s="83">
        <f>(H118+I118)/2</f>
        <v>1.1666666666666667</v>
      </c>
      <c r="L118" s="84"/>
    </row>
    <row r="119" spans="1:12" ht="16.5">
      <c r="A119" s="165"/>
      <c r="B119" s="86" t="s">
        <v>321</v>
      </c>
      <c r="C119" s="86" t="s">
        <v>47</v>
      </c>
      <c r="D119" s="79" t="s">
        <v>62</v>
      </c>
      <c r="E119" s="77" t="s">
        <v>323</v>
      </c>
      <c r="F119" s="94">
        <v>5</v>
      </c>
      <c r="G119" s="95">
        <v>6</v>
      </c>
      <c r="H119" s="93">
        <f>(G119*2+F119)/3</f>
        <v>5.666666666666667</v>
      </c>
      <c r="I119" s="85"/>
      <c r="J119" s="77"/>
      <c r="K119" s="83">
        <f>(H119+I119)/2</f>
        <v>2.8333333333333335</v>
      </c>
      <c r="L119" s="84"/>
    </row>
    <row r="120" spans="1:12" ht="16.5">
      <c r="A120" s="165"/>
      <c r="B120" s="86" t="s">
        <v>321</v>
      </c>
      <c r="C120" s="86" t="s">
        <v>47</v>
      </c>
      <c r="D120" s="79" t="s">
        <v>62</v>
      </c>
      <c r="E120" s="77" t="s">
        <v>332</v>
      </c>
      <c r="F120" s="84"/>
      <c r="G120" s="95"/>
      <c r="H120" s="97">
        <f>(G120*2)/2</f>
        <v>0</v>
      </c>
      <c r="I120" s="95"/>
      <c r="J120" s="77"/>
      <c r="K120" s="83">
        <f>(H120+I120)/2</f>
        <v>0</v>
      </c>
      <c r="L120" s="84"/>
    </row>
    <row r="121" spans="1:13" s="178" customFormat="1" ht="16.5">
      <c r="A121" s="165">
        <v>76</v>
      </c>
      <c r="B121" s="165" t="s">
        <v>54</v>
      </c>
      <c r="C121" s="165" t="s">
        <v>72</v>
      </c>
      <c r="D121" s="203" t="s">
        <v>62</v>
      </c>
      <c r="E121" s="165" t="s">
        <v>17</v>
      </c>
      <c r="F121" s="165">
        <v>0</v>
      </c>
      <c r="G121" s="165">
        <v>4</v>
      </c>
      <c r="H121" s="103">
        <v>2.7</v>
      </c>
      <c r="I121" s="166">
        <v>1</v>
      </c>
      <c r="J121" s="165">
        <v>5</v>
      </c>
      <c r="K121" s="177">
        <v>1.8</v>
      </c>
      <c r="L121" s="177">
        <v>3.8</v>
      </c>
      <c r="M121" s="162"/>
    </row>
    <row r="122" spans="1:13" s="178" customFormat="1" ht="16.5">
      <c r="A122" s="165">
        <v>77</v>
      </c>
      <c r="B122" s="165" t="s">
        <v>177</v>
      </c>
      <c r="C122" s="165" t="s">
        <v>163</v>
      </c>
      <c r="D122" s="176" t="s">
        <v>62</v>
      </c>
      <c r="E122" s="100" t="s">
        <v>311</v>
      </c>
      <c r="F122" s="205">
        <v>0</v>
      </c>
      <c r="G122" s="205">
        <v>4</v>
      </c>
      <c r="H122" s="103">
        <f>SUM(F122+G122*2)/3</f>
        <v>2.6666666666666665</v>
      </c>
      <c r="I122" s="166">
        <v>5</v>
      </c>
      <c r="J122" s="197">
        <v>5</v>
      </c>
      <c r="K122" s="209">
        <f>SUM(H122+I122)/2</f>
        <v>3.833333333333333</v>
      </c>
      <c r="L122" s="177">
        <v>3.8</v>
      </c>
      <c r="M122" s="162"/>
    </row>
    <row r="123" spans="1:12" ht="16.5">
      <c r="A123" s="165">
        <v>78</v>
      </c>
      <c r="B123" s="86" t="s">
        <v>265</v>
      </c>
      <c r="C123" s="86" t="s">
        <v>73</v>
      </c>
      <c r="D123" s="79" t="s">
        <v>62</v>
      </c>
      <c r="E123" s="77" t="s">
        <v>323</v>
      </c>
      <c r="F123" s="92"/>
      <c r="G123" s="82">
        <v>6</v>
      </c>
      <c r="H123" s="93">
        <f>(G123*2+F123)/3</f>
        <v>4</v>
      </c>
      <c r="I123" s="85">
        <v>0</v>
      </c>
      <c r="J123" s="77"/>
      <c r="K123" s="83">
        <f>(H123+I123)/2</f>
        <v>2</v>
      </c>
      <c r="L123" s="84"/>
    </row>
    <row r="124" spans="1:12" ht="16.5">
      <c r="A124" s="165"/>
      <c r="B124" s="86" t="s">
        <v>265</v>
      </c>
      <c r="C124" s="86" t="s">
        <v>73</v>
      </c>
      <c r="D124" s="79" t="s">
        <v>62</v>
      </c>
      <c r="E124" s="77" t="s">
        <v>332</v>
      </c>
      <c r="F124" s="84"/>
      <c r="G124" s="98">
        <v>4</v>
      </c>
      <c r="H124" s="97">
        <f>(G124*2)/2</f>
        <v>4</v>
      </c>
      <c r="I124" s="99">
        <v>5</v>
      </c>
      <c r="J124" s="77"/>
      <c r="K124" s="83">
        <f>(H124+I124)/2</f>
        <v>4.5</v>
      </c>
      <c r="L124" s="84"/>
    </row>
    <row r="125" spans="1:13" s="178" customFormat="1" ht="16.5">
      <c r="A125" s="165">
        <v>79</v>
      </c>
      <c r="B125" s="88" t="s">
        <v>188</v>
      </c>
      <c r="C125" s="88" t="s">
        <v>73</v>
      </c>
      <c r="D125" s="176" t="s">
        <v>35</v>
      </c>
      <c r="E125" s="100" t="s">
        <v>118</v>
      </c>
      <c r="F125" s="100">
        <v>5</v>
      </c>
      <c r="G125" s="100">
        <v>2</v>
      </c>
      <c r="H125" s="177">
        <v>3.5</v>
      </c>
      <c r="I125" s="100">
        <v>5</v>
      </c>
      <c r="J125" s="100">
        <v>5</v>
      </c>
      <c r="K125" s="177">
        <v>4.3</v>
      </c>
      <c r="L125" s="177">
        <v>4.3</v>
      </c>
      <c r="M125" s="162"/>
    </row>
    <row r="126" spans="1:13" s="178" customFormat="1" ht="16.5">
      <c r="A126" s="165"/>
      <c r="B126" s="211" t="s">
        <v>188</v>
      </c>
      <c r="C126" s="211" t="s">
        <v>73</v>
      </c>
      <c r="D126" s="176" t="s">
        <v>35</v>
      </c>
      <c r="E126" s="100" t="s">
        <v>311</v>
      </c>
      <c r="F126" s="102">
        <v>8</v>
      </c>
      <c r="G126" s="205">
        <v>4</v>
      </c>
      <c r="H126" s="103">
        <f>SUM(F126+G126*2)/3</f>
        <v>5.333333333333333</v>
      </c>
      <c r="I126" s="205">
        <v>4</v>
      </c>
      <c r="J126" s="166">
        <v>4</v>
      </c>
      <c r="K126" s="210">
        <f>SUM(H126+I126)/2</f>
        <v>4.666666666666666</v>
      </c>
      <c r="L126" s="189">
        <f>SUM(H126+J126)/2</f>
        <v>4.666666666666666</v>
      </c>
      <c r="M126" s="162"/>
    </row>
    <row r="127" spans="1:12" ht="16.5">
      <c r="A127" s="165">
        <v>80</v>
      </c>
      <c r="B127" s="78" t="s">
        <v>64</v>
      </c>
      <c r="C127" s="78" t="s">
        <v>73</v>
      </c>
      <c r="D127" s="79" t="s">
        <v>23</v>
      </c>
      <c r="E127" s="77" t="s">
        <v>323</v>
      </c>
      <c r="F127" s="92">
        <v>6</v>
      </c>
      <c r="G127" s="82">
        <v>7</v>
      </c>
      <c r="H127" s="93">
        <f>(G127*2+F127)/3</f>
        <v>6.666666666666667</v>
      </c>
      <c r="I127" s="85">
        <v>0</v>
      </c>
      <c r="J127" s="77"/>
      <c r="K127" s="83">
        <f>(H127+I127)/2</f>
        <v>3.3333333333333335</v>
      </c>
      <c r="L127" s="84"/>
    </row>
    <row r="128" spans="1:12" ht="16.5">
      <c r="A128" s="165">
        <v>81</v>
      </c>
      <c r="B128" s="86" t="s">
        <v>38</v>
      </c>
      <c r="C128" s="86" t="s">
        <v>336</v>
      </c>
      <c r="D128" s="79" t="s">
        <v>198</v>
      </c>
      <c r="E128" s="77" t="s">
        <v>332</v>
      </c>
      <c r="F128" s="84">
        <v>7</v>
      </c>
      <c r="G128" s="100">
        <v>6</v>
      </c>
      <c r="H128" s="97">
        <f>(F128+G128)/2</f>
        <v>6.5</v>
      </c>
      <c r="I128" s="100">
        <v>0</v>
      </c>
      <c r="J128" s="77"/>
      <c r="K128" s="83">
        <f>(H128+I128)/2</f>
        <v>3.25</v>
      </c>
      <c r="L128" s="84"/>
    </row>
    <row r="129" spans="1:12" ht="16.5">
      <c r="A129" s="165"/>
      <c r="B129" s="86" t="s">
        <v>38</v>
      </c>
      <c r="C129" s="86" t="s">
        <v>336</v>
      </c>
      <c r="D129" s="79" t="s">
        <v>198</v>
      </c>
      <c r="E129" s="77" t="s">
        <v>338</v>
      </c>
      <c r="F129" s="93">
        <v>0</v>
      </c>
      <c r="G129" s="84">
        <v>0</v>
      </c>
      <c r="H129" s="84">
        <v>0</v>
      </c>
      <c r="I129" s="93">
        <v>7</v>
      </c>
      <c r="J129" s="84"/>
      <c r="K129" s="83">
        <v>3.5</v>
      </c>
      <c r="L129" s="84"/>
    </row>
    <row r="130" spans="1:12" ht="16.5">
      <c r="A130" s="165"/>
      <c r="B130" s="86" t="s">
        <v>38</v>
      </c>
      <c r="C130" s="86" t="s">
        <v>336</v>
      </c>
      <c r="D130" s="79" t="s">
        <v>198</v>
      </c>
      <c r="E130" s="77" t="s">
        <v>340</v>
      </c>
      <c r="F130" s="109">
        <v>8</v>
      </c>
      <c r="G130" s="100">
        <v>6</v>
      </c>
      <c r="H130" s="108">
        <f>(G130*2+F130)/3</f>
        <v>6.666666666666667</v>
      </c>
      <c r="I130" s="110">
        <v>0</v>
      </c>
      <c r="J130" s="100"/>
      <c r="K130" s="104">
        <f>(H130+I130)/2</f>
        <v>3.3333333333333335</v>
      </c>
      <c r="L130" s="84"/>
    </row>
    <row r="131" spans="1:12" ht="16.5">
      <c r="A131" s="165"/>
      <c r="B131" s="86" t="s">
        <v>38</v>
      </c>
      <c r="C131" s="86" t="s">
        <v>336</v>
      </c>
      <c r="D131" s="79" t="s">
        <v>198</v>
      </c>
      <c r="E131" s="77" t="s">
        <v>342</v>
      </c>
      <c r="F131" s="102"/>
      <c r="G131" s="102"/>
      <c r="H131" s="103">
        <f>(G131*2+F131)/3</f>
        <v>0</v>
      </c>
      <c r="I131" s="105">
        <v>0</v>
      </c>
      <c r="J131" s="100"/>
      <c r="K131" s="104">
        <f>(H131+I131)/2</f>
        <v>0</v>
      </c>
      <c r="L131" s="84"/>
    </row>
    <row r="132" spans="1:12" ht="16.5">
      <c r="A132" s="165">
        <v>82</v>
      </c>
      <c r="B132" s="78" t="s">
        <v>378</v>
      </c>
      <c r="C132" s="77" t="s">
        <v>140</v>
      </c>
      <c r="D132" s="77" t="s">
        <v>292</v>
      </c>
      <c r="E132" s="77" t="s">
        <v>380</v>
      </c>
      <c r="F132" s="166"/>
      <c r="G132" s="79"/>
      <c r="H132" s="97"/>
      <c r="I132" s="80"/>
      <c r="J132" s="212">
        <v>4</v>
      </c>
      <c r="K132" s="83"/>
      <c r="L132" s="84"/>
    </row>
    <row r="133" spans="1:12" ht="16.5">
      <c r="A133" s="165">
        <v>83</v>
      </c>
      <c r="B133" s="86" t="s">
        <v>74</v>
      </c>
      <c r="C133" s="86" t="s">
        <v>75</v>
      </c>
      <c r="D133" s="79" t="s">
        <v>62</v>
      </c>
      <c r="E133" s="77" t="s">
        <v>344</v>
      </c>
      <c r="F133" s="116">
        <v>5</v>
      </c>
      <c r="G133" s="105">
        <v>4</v>
      </c>
      <c r="H133" s="103">
        <f>(G133*2+F133)/3</f>
        <v>4.333333333333333</v>
      </c>
      <c r="I133" s="105">
        <v>4</v>
      </c>
      <c r="J133" s="107">
        <v>5</v>
      </c>
      <c r="K133" s="117">
        <f>(H133+I133)/2</f>
        <v>4.166666666666666</v>
      </c>
      <c r="L133" s="84"/>
    </row>
    <row r="134" spans="1:12" ht="16.5">
      <c r="A134" s="165">
        <v>84</v>
      </c>
      <c r="B134" s="86" t="s">
        <v>235</v>
      </c>
      <c r="C134" s="86" t="s">
        <v>236</v>
      </c>
      <c r="D134" s="79" t="s">
        <v>211</v>
      </c>
      <c r="E134" s="77" t="s">
        <v>344</v>
      </c>
      <c r="F134" s="105">
        <v>0</v>
      </c>
      <c r="G134" s="105">
        <v>6</v>
      </c>
      <c r="H134" s="106">
        <f>(G134*2+F134)/3</f>
        <v>4</v>
      </c>
      <c r="I134" s="105">
        <v>5</v>
      </c>
      <c r="J134" s="105"/>
      <c r="K134" s="104">
        <f>(I134+H134)/2</f>
        <v>4.5</v>
      </c>
      <c r="L134" s="84"/>
    </row>
    <row r="135" spans="1:12" ht="16.5">
      <c r="A135" s="165">
        <v>85</v>
      </c>
      <c r="B135" s="86" t="s">
        <v>237</v>
      </c>
      <c r="C135" s="86" t="s">
        <v>49</v>
      </c>
      <c r="D135" s="79" t="s">
        <v>211</v>
      </c>
      <c r="E135" s="77" t="s">
        <v>323</v>
      </c>
      <c r="F135" s="92">
        <v>5</v>
      </c>
      <c r="G135" s="82">
        <v>6</v>
      </c>
      <c r="H135" s="93">
        <f>(G135*2+F135)/3</f>
        <v>5.666666666666667</v>
      </c>
      <c r="I135" s="85">
        <v>4</v>
      </c>
      <c r="J135" s="77"/>
      <c r="K135" s="83">
        <f>(H135+I135)/2</f>
        <v>4.833333333333334</v>
      </c>
      <c r="L135" s="84"/>
    </row>
    <row r="136" spans="1:12" ht="16.5">
      <c r="A136" s="165">
        <v>86</v>
      </c>
      <c r="B136" s="78" t="s">
        <v>371</v>
      </c>
      <c r="C136" s="77" t="s">
        <v>49</v>
      </c>
      <c r="D136" s="77" t="s">
        <v>292</v>
      </c>
      <c r="E136" s="77" t="s">
        <v>373</v>
      </c>
      <c r="F136" s="166">
        <v>8</v>
      </c>
      <c r="G136" s="100">
        <v>6</v>
      </c>
      <c r="H136" s="97">
        <f>(F136+G136*2)/3</f>
        <v>6.666666666666667</v>
      </c>
      <c r="I136" s="98">
        <v>3</v>
      </c>
      <c r="J136" s="97">
        <f>(H136+I136)/2</f>
        <v>4.833333333333334</v>
      </c>
      <c r="K136" s="83"/>
      <c r="L136" s="84"/>
    </row>
    <row r="137" spans="1:12" ht="16.5">
      <c r="A137" s="165">
        <v>87</v>
      </c>
      <c r="B137" s="78" t="s">
        <v>90</v>
      </c>
      <c r="C137" s="77" t="s">
        <v>385</v>
      </c>
      <c r="D137" s="77" t="s">
        <v>292</v>
      </c>
      <c r="E137" s="77" t="s">
        <v>373</v>
      </c>
      <c r="F137" s="166">
        <v>8</v>
      </c>
      <c r="G137" s="100">
        <v>6</v>
      </c>
      <c r="H137" s="97">
        <f>(F137+G137*2)/3</f>
        <v>6.666666666666667</v>
      </c>
      <c r="I137" s="98">
        <v>0</v>
      </c>
      <c r="J137" s="97">
        <f>(H137+I137)/2</f>
        <v>3.3333333333333335</v>
      </c>
      <c r="K137" s="83"/>
      <c r="L137" s="84"/>
    </row>
    <row r="138" spans="1:12" ht="16.5">
      <c r="A138" s="165">
        <v>88</v>
      </c>
      <c r="B138" s="78" t="s">
        <v>389</v>
      </c>
      <c r="C138" s="77" t="s">
        <v>385</v>
      </c>
      <c r="D138" s="77" t="s">
        <v>292</v>
      </c>
      <c r="E138" s="77" t="s">
        <v>373</v>
      </c>
      <c r="F138" s="166">
        <v>7</v>
      </c>
      <c r="G138" s="100">
        <v>7</v>
      </c>
      <c r="H138" s="97">
        <f>(F138+G138*2)/3</f>
        <v>7</v>
      </c>
      <c r="I138" s="98">
        <v>0</v>
      </c>
      <c r="J138" s="97">
        <f>(H138+I138)/2</f>
        <v>3.5</v>
      </c>
      <c r="K138" s="83"/>
      <c r="L138" s="84"/>
    </row>
    <row r="139" spans="1:12" ht="16.5">
      <c r="A139" s="165"/>
      <c r="B139" s="78" t="s">
        <v>389</v>
      </c>
      <c r="C139" s="77" t="s">
        <v>385</v>
      </c>
      <c r="D139" s="77" t="s">
        <v>292</v>
      </c>
      <c r="E139" s="77" t="s">
        <v>380</v>
      </c>
      <c r="F139" s="166"/>
      <c r="G139" s="100"/>
      <c r="H139" s="97"/>
      <c r="I139" s="98"/>
      <c r="J139" s="212">
        <v>4</v>
      </c>
      <c r="K139" s="83"/>
      <c r="L139" s="84"/>
    </row>
    <row r="140" spans="1:12" ht="16.5">
      <c r="A140" s="165">
        <v>89</v>
      </c>
      <c r="B140" s="86" t="s">
        <v>156</v>
      </c>
      <c r="C140" s="86" t="s">
        <v>51</v>
      </c>
      <c r="D140" s="79" t="s">
        <v>62</v>
      </c>
      <c r="E140" s="77" t="s">
        <v>323</v>
      </c>
      <c r="F140" s="92">
        <v>4</v>
      </c>
      <c r="G140" s="82">
        <v>6</v>
      </c>
      <c r="H140" s="93">
        <f>(G140*2+F140)/3</f>
        <v>5.333333333333333</v>
      </c>
      <c r="I140" s="85">
        <v>4</v>
      </c>
      <c r="J140" s="77"/>
      <c r="K140" s="83">
        <f>(H140+I140)/2</f>
        <v>4.666666666666666</v>
      </c>
      <c r="L140" s="84"/>
    </row>
    <row r="141" spans="1:13" s="178" customFormat="1" ht="16.5">
      <c r="A141" s="165">
        <v>90</v>
      </c>
      <c r="B141" s="78" t="s">
        <v>165</v>
      </c>
      <c r="C141" s="165" t="s">
        <v>308</v>
      </c>
      <c r="D141" s="176" t="s">
        <v>279</v>
      </c>
      <c r="E141" s="100" t="s">
        <v>307</v>
      </c>
      <c r="F141" s="166">
        <v>6</v>
      </c>
      <c r="G141" s="193">
        <v>0</v>
      </c>
      <c r="H141" s="214">
        <f>(F141+G141*2)/3</f>
        <v>2</v>
      </c>
      <c r="I141" s="102" t="s">
        <v>309</v>
      </c>
      <c r="J141" s="197">
        <v>5</v>
      </c>
      <c r="K141" s="185">
        <v>1</v>
      </c>
      <c r="L141" s="185">
        <f>(H141+J141)/2</f>
        <v>3.5</v>
      </c>
      <c r="M141" s="162"/>
    </row>
    <row r="142" spans="1:13" s="178" customFormat="1" ht="16.5">
      <c r="A142" s="165"/>
      <c r="B142" s="78" t="s">
        <v>165</v>
      </c>
      <c r="C142" s="165" t="s">
        <v>308</v>
      </c>
      <c r="D142" s="176" t="s">
        <v>279</v>
      </c>
      <c r="E142" s="100" t="s">
        <v>311</v>
      </c>
      <c r="F142" s="165">
        <v>6</v>
      </c>
      <c r="G142" s="165">
        <v>0</v>
      </c>
      <c r="H142" s="177">
        <v>2</v>
      </c>
      <c r="I142" s="105">
        <v>0</v>
      </c>
      <c r="J142" s="165">
        <v>7</v>
      </c>
      <c r="K142" s="177">
        <v>1</v>
      </c>
      <c r="L142" s="177">
        <v>4.5</v>
      </c>
      <c r="M142" s="162"/>
    </row>
    <row r="143" spans="1:12" ht="16.5">
      <c r="A143" s="165"/>
      <c r="B143" s="181" t="s">
        <v>165</v>
      </c>
      <c r="C143" s="77" t="s">
        <v>308</v>
      </c>
      <c r="D143" s="77" t="s">
        <v>95</v>
      </c>
      <c r="E143" s="77" t="s">
        <v>407</v>
      </c>
      <c r="F143" s="93"/>
      <c r="G143" s="84"/>
      <c r="H143" s="84"/>
      <c r="I143" s="93"/>
      <c r="J143" s="84">
        <v>1.7</v>
      </c>
      <c r="K143" s="83"/>
      <c r="L143" s="84"/>
    </row>
    <row r="144" spans="1:19" ht="16.5">
      <c r="A144" s="165"/>
      <c r="B144" s="181" t="s">
        <v>165</v>
      </c>
      <c r="C144" s="77" t="s">
        <v>308</v>
      </c>
      <c r="D144" s="77" t="s">
        <v>95</v>
      </c>
      <c r="E144" s="77" t="s">
        <v>408</v>
      </c>
      <c r="F144" s="182">
        <v>6</v>
      </c>
      <c r="G144" s="182">
        <v>4</v>
      </c>
      <c r="H144" s="183">
        <f aca="true" t="shared" si="1" ref="H144:H152">(G144*2+F144)/3</f>
        <v>4.666666666666667</v>
      </c>
      <c r="I144" s="182">
        <v>3</v>
      </c>
      <c r="J144" s="170">
        <f>(H144+I144)/2</f>
        <v>3.8333333333333335</v>
      </c>
      <c r="K144" s="84"/>
      <c r="L144" s="77"/>
      <c r="S144" s="163"/>
    </row>
    <row r="145" spans="1:19" ht="16.5">
      <c r="A145" s="165"/>
      <c r="B145" s="181" t="s">
        <v>165</v>
      </c>
      <c r="C145" s="77" t="s">
        <v>308</v>
      </c>
      <c r="D145" s="77" t="s">
        <v>95</v>
      </c>
      <c r="E145" s="77" t="s">
        <v>409</v>
      </c>
      <c r="F145" s="182">
        <v>6</v>
      </c>
      <c r="G145" s="182">
        <v>0</v>
      </c>
      <c r="H145" s="183">
        <f t="shared" si="1"/>
        <v>2</v>
      </c>
      <c r="I145" s="182">
        <v>0</v>
      </c>
      <c r="J145" s="170">
        <f>(H145+I145)/2</f>
        <v>1</v>
      </c>
      <c r="K145" s="84"/>
      <c r="L145" s="77"/>
      <c r="S145" s="163"/>
    </row>
    <row r="146" spans="1:19" ht="16.5">
      <c r="A146" s="165"/>
      <c r="B146" s="181" t="s">
        <v>165</v>
      </c>
      <c r="C146" s="77" t="s">
        <v>308</v>
      </c>
      <c r="D146" s="77" t="s">
        <v>95</v>
      </c>
      <c r="E146" s="77" t="s">
        <v>343</v>
      </c>
      <c r="F146" s="182">
        <v>0</v>
      </c>
      <c r="G146" s="182"/>
      <c r="H146" s="183">
        <f t="shared" si="1"/>
        <v>0</v>
      </c>
      <c r="I146" s="182">
        <v>0</v>
      </c>
      <c r="J146" s="192">
        <f>(I146+H146)/2</f>
        <v>0</v>
      </c>
      <c r="K146" s="84"/>
      <c r="L146" s="77"/>
      <c r="S146" s="163"/>
    </row>
    <row r="147" spans="1:12" ht="16.5">
      <c r="A147" s="165"/>
      <c r="B147" s="78" t="s">
        <v>396</v>
      </c>
      <c r="C147" s="78" t="s">
        <v>308</v>
      </c>
      <c r="D147" s="77" t="s">
        <v>95</v>
      </c>
      <c r="E147" s="77" t="s">
        <v>397</v>
      </c>
      <c r="F147" s="78">
        <v>7</v>
      </c>
      <c r="G147" s="78">
        <v>6</v>
      </c>
      <c r="H147" s="172">
        <f t="shared" si="1"/>
        <v>6.333333333333333</v>
      </c>
      <c r="I147" s="200">
        <v>0</v>
      </c>
      <c r="J147" s="172">
        <f aca="true" t="shared" si="2" ref="J147:J153">(H147+I147)/2</f>
        <v>3.1666666666666665</v>
      </c>
      <c r="K147" s="83"/>
      <c r="L147" s="84"/>
    </row>
    <row r="148" spans="1:12" ht="16.5">
      <c r="A148" s="165"/>
      <c r="B148" s="78" t="s">
        <v>396</v>
      </c>
      <c r="C148" s="78" t="s">
        <v>308</v>
      </c>
      <c r="D148" s="77" t="s">
        <v>95</v>
      </c>
      <c r="E148" s="77" t="s">
        <v>398</v>
      </c>
      <c r="F148" s="165"/>
      <c r="G148" s="166">
        <v>4</v>
      </c>
      <c r="H148" s="167">
        <f t="shared" si="1"/>
        <v>2.6666666666666665</v>
      </c>
      <c r="I148" s="168"/>
      <c r="J148" s="169">
        <f t="shared" si="2"/>
        <v>1.3333333333333333</v>
      </c>
      <c r="K148" s="83"/>
      <c r="L148" s="84"/>
    </row>
    <row r="149" spans="1:12" ht="16.5">
      <c r="A149" s="165"/>
      <c r="B149" s="78" t="s">
        <v>396</v>
      </c>
      <c r="C149" s="78" t="s">
        <v>308</v>
      </c>
      <c r="D149" s="77" t="s">
        <v>95</v>
      </c>
      <c r="E149" s="77" t="s">
        <v>399</v>
      </c>
      <c r="F149" s="100"/>
      <c r="G149" s="105">
        <v>6</v>
      </c>
      <c r="H149" s="169">
        <f t="shared" si="1"/>
        <v>4</v>
      </c>
      <c r="I149" s="168"/>
      <c r="J149" s="169">
        <f t="shared" si="2"/>
        <v>2</v>
      </c>
      <c r="K149" s="83"/>
      <c r="L149" s="84"/>
    </row>
    <row r="150" spans="1:12" ht="16.5">
      <c r="A150" s="165"/>
      <c r="B150" s="78" t="s">
        <v>396</v>
      </c>
      <c r="C150" s="78" t="s">
        <v>308</v>
      </c>
      <c r="D150" s="77" t="s">
        <v>95</v>
      </c>
      <c r="E150" s="77" t="s">
        <v>375</v>
      </c>
      <c r="F150" s="166">
        <v>7</v>
      </c>
      <c r="G150" s="166"/>
      <c r="H150" s="167">
        <f t="shared" si="1"/>
        <v>2.3333333333333335</v>
      </c>
      <c r="I150" s="168"/>
      <c r="J150" s="174">
        <f t="shared" si="2"/>
        <v>1.1666666666666667</v>
      </c>
      <c r="K150" s="83"/>
      <c r="L150" s="84"/>
    </row>
    <row r="151" spans="1:12" ht="16.5">
      <c r="A151" s="165">
        <v>91</v>
      </c>
      <c r="B151" s="78" t="s">
        <v>298</v>
      </c>
      <c r="C151" s="77" t="s">
        <v>299</v>
      </c>
      <c r="D151" s="77" t="s">
        <v>292</v>
      </c>
      <c r="E151" s="77" t="s">
        <v>402</v>
      </c>
      <c r="F151" s="105">
        <v>5</v>
      </c>
      <c r="G151" s="105">
        <v>5</v>
      </c>
      <c r="H151" s="106">
        <f t="shared" si="1"/>
        <v>5</v>
      </c>
      <c r="I151" s="105">
        <v>0</v>
      </c>
      <c r="J151" s="192">
        <f t="shared" si="2"/>
        <v>2.5</v>
      </c>
      <c r="K151" s="83"/>
      <c r="L151" s="84"/>
    </row>
    <row r="152" spans="1:19" ht="16.5">
      <c r="A152" s="165"/>
      <c r="B152" s="78" t="s">
        <v>298</v>
      </c>
      <c r="C152" s="77" t="s">
        <v>299</v>
      </c>
      <c r="D152" s="77" t="s">
        <v>292</v>
      </c>
      <c r="E152" s="77" t="s">
        <v>343</v>
      </c>
      <c r="F152" s="105">
        <v>7</v>
      </c>
      <c r="G152" s="105"/>
      <c r="H152" s="106">
        <f t="shared" si="1"/>
        <v>2.3333333333333335</v>
      </c>
      <c r="I152" s="105">
        <v>7</v>
      </c>
      <c r="J152" s="192">
        <f t="shared" si="2"/>
        <v>4.666666666666667</v>
      </c>
      <c r="K152" s="77"/>
      <c r="L152" s="77"/>
      <c r="R152" s="163"/>
      <c r="S152" s="163"/>
    </row>
    <row r="153" spans="1:12" ht="16.5">
      <c r="A153" s="165"/>
      <c r="B153" s="78" t="s">
        <v>358</v>
      </c>
      <c r="C153" s="77" t="s">
        <v>299</v>
      </c>
      <c r="D153" s="77" t="s">
        <v>292</v>
      </c>
      <c r="E153" s="77" t="s">
        <v>373</v>
      </c>
      <c r="F153" s="166">
        <v>7</v>
      </c>
      <c r="G153" s="100">
        <v>6</v>
      </c>
      <c r="H153" s="97">
        <f>(F153+G153*2)/3</f>
        <v>6.333333333333333</v>
      </c>
      <c r="I153" s="98">
        <v>2</v>
      </c>
      <c r="J153" s="97">
        <f t="shared" si="2"/>
        <v>4.166666666666666</v>
      </c>
      <c r="K153" s="83"/>
      <c r="L153" s="84"/>
    </row>
    <row r="154" spans="1:12" ht="16.5">
      <c r="A154" s="165"/>
      <c r="B154" s="78" t="s">
        <v>358</v>
      </c>
      <c r="C154" s="77" t="s">
        <v>299</v>
      </c>
      <c r="D154" s="77" t="s">
        <v>292</v>
      </c>
      <c r="E154" s="77" t="s">
        <v>382</v>
      </c>
      <c r="F154" s="166"/>
      <c r="G154" s="100"/>
      <c r="H154" s="97"/>
      <c r="I154" s="98"/>
      <c r="J154" s="97">
        <v>4</v>
      </c>
      <c r="K154" s="83"/>
      <c r="L154" s="84"/>
    </row>
    <row r="155" spans="1:12" ht="16.5">
      <c r="A155" s="165">
        <v>92</v>
      </c>
      <c r="B155" s="78" t="s">
        <v>393</v>
      </c>
      <c r="C155" s="77" t="s">
        <v>299</v>
      </c>
      <c r="D155" s="77" t="s">
        <v>292</v>
      </c>
      <c r="E155" s="77" t="s">
        <v>373</v>
      </c>
      <c r="F155" s="166">
        <v>8</v>
      </c>
      <c r="G155" s="100">
        <v>5</v>
      </c>
      <c r="H155" s="97">
        <f>(F155+G155*2)/3</f>
        <v>6</v>
      </c>
      <c r="I155" s="98">
        <v>0</v>
      </c>
      <c r="J155" s="97">
        <f>(H155+I155)/2</f>
        <v>3</v>
      </c>
      <c r="K155" s="83"/>
      <c r="L155" s="84"/>
    </row>
    <row r="156" spans="1:12" ht="16.5">
      <c r="A156" s="165">
        <v>93</v>
      </c>
      <c r="B156" s="86" t="s">
        <v>337</v>
      </c>
      <c r="C156" s="86" t="s">
        <v>53</v>
      </c>
      <c r="D156" s="79" t="s">
        <v>198</v>
      </c>
      <c r="E156" s="77" t="s">
        <v>332</v>
      </c>
      <c r="F156" s="84">
        <v>6</v>
      </c>
      <c r="G156" s="100">
        <v>7</v>
      </c>
      <c r="H156" s="97">
        <f>(F156+G156)/2</f>
        <v>6.5</v>
      </c>
      <c r="I156" s="100">
        <v>0</v>
      </c>
      <c r="J156" s="77"/>
      <c r="K156" s="83">
        <f>(H156+I156)/2</f>
        <v>3.25</v>
      </c>
      <c r="L156" s="84"/>
    </row>
    <row r="157" spans="1:12" ht="16.5">
      <c r="A157" s="165">
        <v>94</v>
      </c>
      <c r="B157" s="86" t="s">
        <v>268</v>
      </c>
      <c r="C157" s="86" t="s">
        <v>53</v>
      </c>
      <c r="D157" s="79" t="s">
        <v>62</v>
      </c>
      <c r="E157" s="77" t="s">
        <v>323</v>
      </c>
      <c r="F157" s="92">
        <v>4</v>
      </c>
      <c r="G157" s="82">
        <v>5</v>
      </c>
      <c r="H157" s="93">
        <f>(G157*2+F157)/3</f>
        <v>4.666666666666667</v>
      </c>
      <c r="I157" s="85">
        <v>4</v>
      </c>
      <c r="J157" s="77"/>
      <c r="K157" s="83">
        <f>(H157+I157)/2</f>
        <v>4.333333333333334</v>
      </c>
      <c r="L157" s="84"/>
    </row>
    <row r="158" spans="1:12" ht="16.5">
      <c r="A158" s="165">
        <v>95</v>
      </c>
      <c r="B158" s="78" t="s">
        <v>395</v>
      </c>
      <c r="C158" s="77" t="s">
        <v>384</v>
      </c>
      <c r="D158" s="77" t="s">
        <v>292</v>
      </c>
      <c r="E158" s="77" t="s">
        <v>373</v>
      </c>
      <c r="F158" s="166">
        <v>7</v>
      </c>
      <c r="G158" s="100">
        <v>6</v>
      </c>
      <c r="H158" s="97">
        <f>(F158+G158*2)/3</f>
        <v>6.333333333333333</v>
      </c>
      <c r="I158" s="98">
        <v>0</v>
      </c>
      <c r="J158" s="97">
        <f>(H158+I158)/2</f>
        <v>3.1666666666666665</v>
      </c>
      <c r="K158" s="83"/>
      <c r="L158" s="84"/>
    </row>
    <row r="159" spans="1:13" s="178" customFormat="1" ht="16.5">
      <c r="A159" s="165">
        <v>96</v>
      </c>
      <c r="B159" s="78" t="s">
        <v>103</v>
      </c>
      <c r="C159" s="165" t="s">
        <v>104</v>
      </c>
      <c r="D159" s="201" t="s">
        <v>95</v>
      </c>
      <c r="E159" s="165" t="s">
        <v>17</v>
      </c>
      <c r="F159" s="100">
        <v>9</v>
      </c>
      <c r="G159" s="100">
        <v>5</v>
      </c>
      <c r="H159" s="177">
        <f>(F159+G159*2)/3</f>
        <v>6.333333333333333</v>
      </c>
      <c r="I159" s="165">
        <v>0</v>
      </c>
      <c r="J159" s="165"/>
      <c r="K159" s="189">
        <f>SUM(H159+I159)/2</f>
        <v>3.1666666666666665</v>
      </c>
      <c r="L159" s="177"/>
      <c r="M159" s="162"/>
    </row>
    <row r="160" spans="1:12" ht="16.5">
      <c r="A160" s="165">
        <v>97</v>
      </c>
      <c r="B160" s="78" t="s">
        <v>331</v>
      </c>
      <c r="C160" s="78" t="s">
        <v>104</v>
      </c>
      <c r="D160" s="78" t="s">
        <v>16</v>
      </c>
      <c r="E160" s="77" t="s">
        <v>323</v>
      </c>
      <c r="F160" s="92">
        <v>5</v>
      </c>
      <c r="G160" s="82">
        <v>7</v>
      </c>
      <c r="H160" s="93">
        <f>(G160*2+F160)/3</f>
        <v>6.333333333333333</v>
      </c>
      <c r="I160" s="85">
        <v>0</v>
      </c>
      <c r="J160" s="77"/>
      <c r="K160" s="83">
        <f>(H160+I160)/2</f>
        <v>3.1666666666666665</v>
      </c>
      <c r="L160" s="84"/>
    </row>
    <row r="161" spans="1:19" ht="16.5">
      <c r="A161" s="165">
        <v>98</v>
      </c>
      <c r="B161" s="78" t="s">
        <v>304</v>
      </c>
      <c r="C161" s="77" t="s">
        <v>104</v>
      </c>
      <c r="D161" s="77" t="s">
        <v>109</v>
      </c>
      <c r="E161" s="77" t="s">
        <v>411</v>
      </c>
      <c r="F161" s="105">
        <v>0</v>
      </c>
      <c r="G161" s="105">
        <v>5</v>
      </c>
      <c r="H161" s="106">
        <f>(G161*2+F161)/3</f>
        <v>3.3333333333333335</v>
      </c>
      <c r="I161" s="105"/>
      <c r="J161" s="170">
        <f>(H161+I161)/2</f>
        <v>1.6666666666666667</v>
      </c>
      <c r="K161" s="84"/>
      <c r="L161" s="77"/>
      <c r="S161" s="163"/>
    </row>
    <row r="162" spans="1:13" s="178" customFormat="1" ht="16.5">
      <c r="A162" s="165">
        <v>99</v>
      </c>
      <c r="B162" s="165" t="s">
        <v>203</v>
      </c>
      <c r="C162" s="165" t="s">
        <v>204</v>
      </c>
      <c r="D162" s="176" t="s">
        <v>198</v>
      </c>
      <c r="E162" s="100" t="s">
        <v>118</v>
      </c>
      <c r="F162" s="100">
        <v>5</v>
      </c>
      <c r="G162" s="100">
        <v>6</v>
      </c>
      <c r="H162" s="177">
        <v>5.5</v>
      </c>
      <c r="I162" s="105">
        <v>4</v>
      </c>
      <c r="J162" s="100">
        <v>4</v>
      </c>
      <c r="K162" s="177">
        <v>4.8</v>
      </c>
      <c r="L162" s="177">
        <v>4.8</v>
      </c>
      <c r="M162" s="162"/>
    </row>
    <row r="163" spans="1:12" ht="16.5">
      <c r="A163" s="165">
        <v>100</v>
      </c>
      <c r="B163" s="78" t="s">
        <v>300</v>
      </c>
      <c r="C163" s="77" t="s">
        <v>204</v>
      </c>
      <c r="D163" s="77" t="s">
        <v>292</v>
      </c>
      <c r="E163" s="77" t="s">
        <v>373</v>
      </c>
      <c r="F163" s="166">
        <v>8</v>
      </c>
      <c r="G163" s="100">
        <v>0</v>
      </c>
      <c r="H163" s="97">
        <f>(F163+G163*2)/3</f>
        <v>2.6666666666666665</v>
      </c>
      <c r="I163" s="98">
        <v>4</v>
      </c>
      <c r="J163" s="97">
        <f>(H163+I163)/2</f>
        <v>3.333333333333333</v>
      </c>
      <c r="K163" s="83"/>
      <c r="L163" s="84"/>
    </row>
    <row r="164" spans="1:12" ht="16.5">
      <c r="A164" s="165"/>
      <c r="B164" s="78" t="s">
        <v>300</v>
      </c>
      <c r="C164" s="77" t="s">
        <v>204</v>
      </c>
      <c r="D164" s="77" t="s">
        <v>292</v>
      </c>
      <c r="E164" s="77" t="s">
        <v>401</v>
      </c>
      <c r="F164" s="105">
        <v>1</v>
      </c>
      <c r="G164" s="105">
        <v>0</v>
      </c>
      <c r="H164" s="106">
        <f>(G164*2+F164)/3</f>
        <v>0.3333333333333333</v>
      </c>
      <c r="I164" s="105">
        <v>7</v>
      </c>
      <c r="J164" s="192">
        <f>(H164+I164)/2</f>
        <v>3.6666666666666665</v>
      </c>
      <c r="K164" s="83"/>
      <c r="L164" s="84"/>
    </row>
    <row r="165" spans="1:12" ht="16.5">
      <c r="A165" s="165"/>
      <c r="B165" s="78" t="s">
        <v>354</v>
      </c>
      <c r="C165" s="77" t="s">
        <v>204</v>
      </c>
      <c r="D165" s="77" t="s">
        <v>292</v>
      </c>
      <c r="E165" s="77" t="s">
        <v>375</v>
      </c>
      <c r="F165" s="79"/>
      <c r="G165" s="105">
        <v>4</v>
      </c>
      <c r="H165" s="172">
        <f>(G165*2+F165)/3</f>
        <v>2.6666666666666665</v>
      </c>
      <c r="I165" s="173">
        <v>6</v>
      </c>
      <c r="J165" s="97">
        <f>(H165+I165)/2</f>
        <v>4.333333333333333</v>
      </c>
      <c r="K165" s="83"/>
      <c r="L165" s="84"/>
    </row>
    <row r="166" spans="1:12" ht="16.5">
      <c r="A166" s="165"/>
      <c r="B166" s="78" t="s">
        <v>354</v>
      </c>
      <c r="C166" s="77" t="s">
        <v>204</v>
      </c>
      <c r="D166" s="77" t="s">
        <v>292</v>
      </c>
      <c r="E166" s="77" t="s">
        <v>380</v>
      </c>
      <c r="F166" s="166"/>
      <c r="G166" s="100"/>
      <c r="H166" s="97"/>
      <c r="I166" s="98"/>
      <c r="J166" s="212">
        <v>4</v>
      </c>
      <c r="K166" s="83"/>
      <c r="L166" s="84"/>
    </row>
    <row r="167" spans="1:12" ht="16.5">
      <c r="A167" s="165">
        <v>101</v>
      </c>
      <c r="B167" s="86" t="s">
        <v>238</v>
      </c>
      <c r="C167" s="86" t="s">
        <v>189</v>
      </c>
      <c r="D167" s="79" t="s">
        <v>211</v>
      </c>
      <c r="E167" s="77" t="s">
        <v>323</v>
      </c>
      <c r="F167" s="92">
        <v>5</v>
      </c>
      <c r="G167" s="82">
        <v>6</v>
      </c>
      <c r="H167" s="93">
        <f>(G167*2+F167)/3</f>
        <v>5.666666666666667</v>
      </c>
      <c r="I167" s="85">
        <v>4</v>
      </c>
      <c r="J167" s="77"/>
      <c r="K167" s="83">
        <f>(H167+I167)/2</f>
        <v>4.833333333333334</v>
      </c>
      <c r="L167" s="84"/>
    </row>
    <row r="168" spans="1:12" ht="16.5">
      <c r="A168" s="165">
        <v>102</v>
      </c>
      <c r="B168" s="78" t="s">
        <v>327</v>
      </c>
      <c r="C168" s="78" t="s">
        <v>328</v>
      </c>
      <c r="D168" s="79" t="s">
        <v>23</v>
      </c>
      <c r="E168" s="77" t="s">
        <v>323</v>
      </c>
      <c r="F168" s="92">
        <v>6</v>
      </c>
      <c r="G168" s="82">
        <v>5</v>
      </c>
      <c r="H168" s="93">
        <f>(G168*2+F168)/3</f>
        <v>5.333333333333333</v>
      </c>
      <c r="I168" s="85">
        <v>4</v>
      </c>
      <c r="J168" s="77"/>
      <c r="K168" s="83">
        <f>(H168+I168)/2</f>
        <v>4.666666666666666</v>
      </c>
      <c r="L168" s="84"/>
    </row>
    <row r="169" spans="1:13" s="178" customFormat="1" ht="16.5">
      <c r="A169" s="165">
        <v>103</v>
      </c>
      <c r="B169" s="88" t="s">
        <v>54</v>
      </c>
      <c r="C169" s="88" t="s">
        <v>55</v>
      </c>
      <c r="D169" s="201" t="s">
        <v>35</v>
      </c>
      <c r="E169" s="165" t="s">
        <v>17</v>
      </c>
      <c r="F169" s="165">
        <v>8</v>
      </c>
      <c r="G169" s="165">
        <v>5</v>
      </c>
      <c r="H169" s="177">
        <v>6</v>
      </c>
      <c r="I169" s="166">
        <v>1</v>
      </c>
      <c r="J169" s="206">
        <v>3</v>
      </c>
      <c r="K169" s="207">
        <f>SUM(H169+I169)/2</f>
        <v>3.5</v>
      </c>
      <c r="L169" s="177">
        <f>(H169+J169)/2</f>
        <v>4.5</v>
      </c>
      <c r="M169" s="162"/>
    </row>
    <row r="170" spans="1:12" ht="16.5">
      <c r="A170" s="165">
        <v>104</v>
      </c>
      <c r="B170" s="86" t="s">
        <v>65</v>
      </c>
      <c r="C170" s="86" t="s">
        <v>167</v>
      </c>
      <c r="D170" s="79" t="s">
        <v>198</v>
      </c>
      <c r="E170" s="77" t="s">
        <v>338</v>
      </c>
      <c r="F170" s="101">
        <v>5</v>
      </c>
      <c r="G170" s="102">
        <v>0</v>
      </c>
      <c r="H170" s="103">
        <f>(G170*2+F170)/3</f>
        <v>1.6666666666666667</v>
      </c>
      <c r="I170" s="102">
        <v>7</v>
      </c>
      <c r="J170" s="100"/>
      <c r="K170" s="104">
        <f>(H170+I170)/2</f>
        <v>4.333333333333333</v>
      </c>
      <c r="L170" s="84"/>
    </row>
    <row r="171" spans="1:12" ht="16.5">
      <c r="A171" s="165">
        <v>105</v>
      </c>
      <c r="B171" s="78" t="s">
        <v>364</v>
      </c>
      <c r="C171" s="77" t="s">
        <v>167</v>
      </c>
      <c r="D171" s="77" t="s">
        <v>292</v>
      </c>
      <c r="E171" s="77" t="s">
        <v>373</v>
      </c>
      <c r="F171" s="166">
        <v>8</v>
      </c>
      <c r="G171" s="100">
        <v>5</v>
      </c>
      <c r="H171" s="97">
        <f>(F171+G171*2)/3</f>
        <v>6</v>
      </c>
      <c r="I171" s="98">
        <v>3</v>
      </c>
      <c r="J171" s="97">
        <f>(H171+I171)/2</f>
        <v>4.5</v>
      </c>
      <c r="K171" s="83"/>
      <c r="L171" s="84"/>
    </row>
    <row r="172" spans="1:19" ht="16.5">
      <c r="A172" s="165">
        <v>106</v>
      </c>
      <c r="B172" s="78" t="s">
        <v>67</v>
      </c>
      <c r="C172" s="77" t="s">
        <v>302</v>
      </c>
      <c r="D172" s="77" t="s">
        <v>292</v>
      </c>
      <c r="E172" s="77" t="s">
        <v>343</v>
      </c>
      <c r="F172" s="105">
        <v>7</v>
      </c>
      <c r="G172" s="105"/>
      <c r="H172" s="106">
        <f>(G172*2+F172)/3</f>
        <v>2.3333333333333335</v>
      </c>
      <c r="I172" s="105">
        <v>7</v>
      </c>
      <c r="J172" s="192">
        <f>(H172+I172)/2</f>
        <v>4.666666666666667</v>
      </c>
      <c r="K172" s="77"/>
      <c r="L172" s="77"/>
      <c r="R172" s="163"/>
      <c r="S172" s="163"/>
    </row>
    <row r="173" spans="1:12" ht="33">
      <c r="A173" s="165"/>
      <c r="B173" s="78" t="s">
        <v>381</v>
      </c>
      <c r="C173" s="77" t="s">
        <v>302</v>
      </c>
      <c r="D173" s="77" t="s">
        <v>292</v>
      </c>
      <c r="E173" s="77" t="s">
        <v>382</v>
      </c>
      <c r="F173" s="166"/>
      <c r="G173" s="100"/>
      <c r="H173" s="97"/>
      <c r="I173" s="98"/>
      <c r="J173" s="97">
        <v>4</v>
      </c>
      <c r="K173" s="83"/>
      <c r="L173" s="84"/>
    </row>
    <row r="174" spans="1:13" s="178" customFormat="1" ht="16.5">
      <c r="A174" s="165">
        <v>107</v>
      </c>
      <c r="B174" s="78" t="s">
        <v>143</v>
      </c>
      <c r="C174" s="165" t="s">
        <v>144</v>
      </c>
      <c r="D174" s="176" t="s">
        <v>16</v>
      </c>
      <c r="E174" s="100" t="s">
        <v>311</v>
      </c>
      <c r="F174" s="166">
        <v>3</v>
      </c>
      <c r="G174" s="166">
        <v>5</v>
      </c>
      <c r="H174" s="103">
        <f>SUM(F174+G174*2)/3</f>
        <v>4.333333333333333</v>
      </c>
      <c r="I174" s="205">
        <v>2</v>
      </c>
      <c r="J174" s="166">
        <v>4</v>
      </c>
      <c r="K174" s="209">
        <f>SUM(H174+I174)/2</f>
        <v>3.1666666666666665</v>
      </c>
      <c r="L174" s="185">
        <f>SUM(H174+J174)/2</f>
        <v>4.166666666666666</v>
      </c>
      <c r="M174" s="162"/>
    </row>
    <row r="175" spans="1:12" ht="16.5">
      <c r="A175" s="165">
        <v>108</v>
      </c>
      <c r="B175" s="86" t="s">
        <v>216</v>
      </c>
      <c r="C175" s="86" t="s">
        <v>270</v>
      </c>
      <c r="D175" s="79" t="s">
        <v>62</v>
      </c>
      <c r="E175" s="77" t="s">
        <v>339</v>
      </c>
      <c r="F175" s="105">
        <v>0</v>
      </c>
      <c r="G175" s="105">
        <v>5</v>
      </c>
      <c r="H175" s="106">
        <f>(G175*2+F175)/3</f>
        <v>3.3333333333333335</v>
      </c>
      <c r="I175" s="105">
        <v>5</v>
      </c>
      <c r="J175" s="107">
        <v>5</v>
      </c>
      <c r="K175" s="104">
        <f>(H175+I175)/2</f>
        <v>4.166666666666667</v>
      </c>
      <c r="L175" s="104">
        <v>4.2</v>
      </c>
    </row>
    <row r="176" spans="1:12" ht="16.5">
      <c r="A176" s="165">
        <v>109</v>
      </c>
      <c r="B176" s="78" t="s">
        <v>111</v>
      </c>
      <c r="C176" s="77" t="s">
        <v>303</v>
      </c>
      <c r="D176" s="77" t="s">
        <v>292</v>
      </c>
      <c r="E176" s="77" t="s">
        <v>402</v>
      </c>
      <c r="F176" s="105">
        <v>4</v>
      </c>
      <c r="G176" s="105">
        <v>4</v>
      </c>
      <c r="H176" s="106">
        <f>(G176*2+F176)/3</f>
        <v>4</v>
      </c>
      <c r="I176" s="105">
        <v>0</v>
      </c>
      <c r="J176" s="192">
        <f>(H176+I176)/2</f>
        <v>2</v>
      </c>
      <c r="K176" s="83"/>
      <c r="L176" s="84"/>
    </row>
    <row r="177" spans="1:19" ht="16.5">
      <c r="A177" s="165"/>
      <c r="B177" s="78" t="s">
        <v>111</v>
      </c>
      <c r="C177" s="77" t="s">
        <v>303</v>
      </c>
      <c r="D177" s="77" t="s">
        <v>292</v>
      </c>
      <c r="E177" s="77" t="s">
        <v>343</v>
      </c>
      <c r="F177" s="105">
        <v>7</v>
      </c>
      <c r="G177" s="105">
        <v>5</v>
      </c>
      <c r="H177" s="106">
        <f>(G177*2+F177)/3</f>
        <v>5.666666666666667</v>
      </c>
      <c r="I177" s="105">
        <v>0</v>
      </c>
      <c r="J177" s="192">
        <f>(H177+I177)/2</f>
        <v>2.8333333333333335</v>
      </c>
      <c r="K177" s="77"/>
      <c r="L177" s="77"/>
      <c r="R177" s="163"/>
      <c r="S177" s="163"/>
    </row>
    <row r="178" spans="1:12" ht="16.5">
      <c r="A178" s="165"/>
      <c r="B178" s="78" t="s">
        <v>367</v>
      </c>
      <c r="C178" s="77" t="s">
        <v>303</v>
      </c>
      <c r="D178" s="77" t="s">
        <v>292</v>
      </c>
      <c r="E178" s="77" t="s">
        <v>373</v>
      </c>
      <c r="F178" s="166">
        <v>8</v>
      </c>
      <c r="G178" s="100">
        <v>7</v>
      </c>
      <c r="H178" s="97">
        <f>(F178+G178*2)/3</f>
        <v>7.333333333333333</v>
      </c>
      <c r="I178" s="98">
        <v>2</v>
      </c>
      <c r="J178" s="97">
        <f>(H178+I178)/2</f>
        <v>4.666666666666666</v>
      </c>
      <c r="K178" s="83"/>
      <c r="L178" s="84"/>
    </row>
    <row r="179" spans="1:12" ht="16.5">
      <c r="A179" s="165">
        <v>110</v>
      </c>
      <c r="B179" s="86" t="s">
        <v>242</v>
      </c>
      <c r="C179" s="86" t="s">
        <v>30</v>
      </c>
      <c r="D179" s="79" t="s">
        <v>211</v>
      </c>
      <c r="E179" s="77" t="s">
        <v>323</v>
      </c>
      <c r="F179" s="92">
        <v>0</v>
      </c>
      <c r="G179" s="82">
        <v>6</v>
      </c>
      <c r="H179" s="93">
        <f>(G179*2+F179)/3</f>
        <v>4</v>
      </c>
      <c r="I179" s="85">
        <v>4</v>
      </c>
      <c r="J179" s="77"/>
      <c r="K179" s="83">
        <f>(H179+I179)/2</f>
        <v>4</v>
      </c>
      <c r="L179" s="84"/>
    </row>
    <row r="180" spans="1:13" s="178" customFormat="1" ht="16.5">
      <c r="A180" s="165">
        <v>111</v>
      </c>
      <c r="B180" s="88" t="s">
        <v>57</v>
      </c>
      <c r="C180" s="88" t="s">
        <v>30</v>
      </c>
      <c r="D180" s="201" t="s">
        <v>35</v>
      </c>
      <c r="E180" s="165" t="s">
        <v>17</v>
      </c>
      <c r="F180" s="165">
        <v>7</v>
      </c>
      <c r="G180" s="165">
        <v>6</v>
      </c>
      <c r="H180" s="103">
        <v>6.3</v>
      </c>
      <c r="I180" s="166">
        <v>2</v>
      </c>
      <c r="J180" s="206">
        <v>3</v>
      </c>
      <c r="K180" s="207">
        <f>SUM(H180+I180)/2</f>
        <v>4.15</v>
      </c>
      <c r="L180" s="177">
        <f>(H180+J180)/2</f>
        <v>4.65</v>
      </c>
      <c r="M180" s="162"/>
    </row>
    <row r="181" spans="1:12" ht="16.5">
      <c r="A181" s="165">
        <v>112</v>
      </c>
      <c r="B181" s="88" t="s">
        <v>58</v>
      </c>
      <c r="C181" s="88" t="s">
        <v>30</v>
      </c>
      <c r="D181" s="79" t="s">
        <v>35</v>
      </c>
      <c r="E181" s="77" t="s">
        <v>342</v>
      </c>
      <c r="F181" s="102"/>
      <c r="G181" s="102"/>
      <c r="H181" s="106">
        <f>(G181*2+F181)/3</f>
        <v>0</v>
      </c>
      <c r="I181" s="105">
        <v>8</v>
      </c>
      <c r="J181" s="100"/>
      <c r="K181" s="104">
        <f>(H181+I181)/2</f>
        <v>4</v>
      </c>
      <c r="L181" s="84"/>
    </row>
    <row r="182" spans="1:12" ht="16.5">
      <c r="A182" s="165">
        <v>113</v>
      </c>
      <c r="B182" s="78" t="s">
        <v>24</v>
      </c>
      <c r="C182" s="78" t="s">
        <v>30</v>
      </c>
      <c r="D182" s="79" t="s">
        <v>23</v>
      </c>
      <c r="E182" s="77" t="s">
        <v>332</v>
      </c>
      <c r="F182" s="84">
        <v>7</v>
      </c>
      <c r="G182" s="79">
        <v>4</v>
      </c>
      <c r="H182" s="97">
        <f>(F182+G182)/2</f>
        <v>5.5</v>
      </c>
      <c r="I182" s="79">
        <v>4</v>
      </c>
      <c r="J182" s="77"/>
      <c r="K182" s="83">
        <f>(H182+I182)/2</f>
        <v>4.75</v>
      </c>
      <c r="L182" s="84"/>
    </row>
    <row r="183" spans="1:12" ht="16.5">
      <c r="A183" s="165">
        <v>114</v>
      </c>
      <c r="B183" s="78" t="s">
        <v>113</v>
      </c>
      <c r="C183" s="77" t="s">
        <v>114</v>
      </c>
      <c r="D183" s="77" t="s">
        <v>109</v>
      </c>
      <c r="E183" s="77" t="s">
        <v>350</v>
      </c>
      <c r="F183" s="166">
        <v>6</v>
      </c>
      <c r="G183" s="166">
        <v>6</v>
      </c>
      <c r="H183" s="167">
        <f>(G183*2+F183)/3</f>
        <v>6</v>
      </c>
      <c r="I183" s="168"/>
      <c r="J183" s="171">
        <f>(H183+I183)/2</f>
        <v>3</v>
      </c>
      <c r="K183" s="83"/>
      <c r="L183" s="84"/>
    </row>
    <row r="184" spans="1:12" ht="16.5">
      <c r="A184" s="165"/>
      <c r="B184" s="78" t="s">
        <v>113</v>
      </c>
      <c r="C184" s="77" t="s">
        <v>114</v>
      </c>
      <c r="D184" s="77" t="s">
        <v>109</v>
      </c>
      <c r="E184" s="77" t="s">
        <v>351</v>
      </c>
      <c r="F184" s="166">
        <v>7</v>
      </c>
      <c r="G184" s="166">
        <v>8</v>
      </c>
      <c r="H184" s="167">
        <f>(G184*2+F184)/3</f>
        <v>7.666666666666667</v>
      </c>
      <c r="I184" s="199" t="s">
        <v>352</v>
      </c>
      <c r="J184" s="169" t="e">
        <f>(H184+I184)/2</f>
        <v>#VALUE!</v>
      </c>
      <c r="K184" s="83"/>
      <c r="L184" s="84"/>
    </row>
    <row r="185" spans="1:12" ht="16.5">
      <c r="A185" s="165"/>
      <c r="B185" s="78" t="s">
        <v>113</v>
      </c>
      <c r="C185" s="77" t="s">
        <v>114</v>
      </c>
      <c r="D185" s="77" t="s">
        <v>109</v>
      </c>
      <c r="E185" s="77" t="s">
        <v>353</v>
      </c>
      <c r="F185" s="105">
        <v>0</v>
      </c>
      <c r="G185" s="105">
        <v>0</v>
      </c>
      <c r="H185" s="105">
        <v>0</v>
      </c>
      <c r="I185" s="105">
        <v>0</v>
      </c>
      <c r="J185" s="84"/>
      <c r="K185" s="83"/>
      <c r="L185" s="84"/>
    </row>
    <row r="186" spans="1:12" ht="16.5">
      <c r="A186" s="165">
        <v>115</v>
      </c>
      <c r="B186" s="88" t="s">
        <v>228</v>
      </c>
      <c r="C186" s="88" t="s">
        <v>274</v>
      </c>
      <c r="D186" s="79" t="s">
        <v>35</v>
      </c>
      <c r="E186" s="77" t="s">
        <v>322</v>
      </c>
      <c r="F186" s="89">
        <v>7</v>
      </c>
      <c r="G186" s="90">
        <v>6</v>
      </c>
      <c r="H186" s="83">
        <f>(G186*2+F186)/3</f>
        <v>6.333333333333333</v>
      </c>
      <c r="I186" s="91"/>
      <c r="J186" s="77"/>
      <c r="K186" s="83">
        <f>(H186+I186)/2</f>
        <v>3.1666666666666665</v>
      </c>
      <c r="L186" s="84"/>
    </row>
    <row r="187" spans="1:13" s="178" customFormat="1" ht="16.5">
      <c r="A187" s="165">
        <v>116</v>
      </c>
      <c r="B187" s="165" t="s">
        <v>205</v>
      </c>
      <c r="C187" s="165" t="s">
        <v>206</v>
      </c>
      <c r="D187" s="176" t="s">
        <v>198</v>
      </c>
      <c r="E187" s="100" t="s">
        <v>118</v>
      </c>
      <c r="F187" s="100">
        <v>5</v>
      </c>
      <c r="G187" s="100">
        <v>1</v>
      </c>
      <c r="H187" s="177">
        <v>3</v>
      </c>
      <c r="I187" s="105">
        <v>0</v>
      </c>
      <c r="J187" s="100">
        <v>5</v>
      </c>
      <c r="K187" s="177">
        <v>1.5</v>
      </c>
      <c r="L187" s="177">
        <v>4</v>
      </c>
      <c r="M187" s="162"/>
    </row>
    <row r="188" spans="1:19" ht="16.5">
      <c r="A188" s="165">
        <v>117</v>
      </c>
      <c r="B188" s="78" t="s">
        <v>278</v>
      </c>
      <c r="C188" s="77" t="s">
        <v>116</v>
      </c>
      <c r="D188" s="77" t="s">
        <v>95</v>
      </c>
      <c r="E188" s="77" t="s">
        <v>408</v>
      </c>
      <c r="F188" s="105">
        <v>7</v>
      </c>
      <c r="G188" s="105">
        <v>3</v>
      </c>
      <c r="H188" s="106">
        <f>(G188*2+F188)/3</f>
        <v>4.333333333333333</v>
      </c>
      <c r="I188" s="105">
        <v>5</v>
      </c>
      <c r="J188" s="180">
        <f>(H188+I188)/2</f>
        <v>4.666666666666666</v>
      </c>
      <c r="K188" s="84"/>
      <c r="L188" s="77"/>
      <c r="S188" s="163"/>
    </row>
    <row r="189" spans="1:19" ht="16.5">
      <c r="A189" s="165"/>
      <c r="B189" s="78" t="s">
        <v>278</v>
      </c>
      <c r="C189" s="77" t="s">
        <v>116</v>
      </c>
      <c r="D189" s="77" t="s">
        <v>95</v>
      </c>
      <c r="E189" s="77" t="s">
        <v>343</v>
      </c>
      <c r="F189" s="105">
        <v>0</v>
      </c>
      <c r="G189" s="105">
        <v>5</v>
      </c>
      <c r="H189" s="106">
        <f>(G189*2+F189)/3</f>
        <v>3.3333333333333335</v>
      </c>
      <c r="I189" s="105">
        <v>5</v>
      </c>
      <c r="J189" s="196">
        <f>(I189+H189)/2</f>
        <v>4.166666666666667</v>
      </c>
      <c r="K189" s="84"/>
      <c r="L189" s="77"/>
      <c r="S189" s="163"/>
    </row>
    <row r="190" spans="1:12" ht="16.5">
      <c r="A190" s="165">
        <v>118</v>
      </c>
      <c r="B190" s="78" t="s">
        <v>403</v>
      </c>
      <c r="C190" s="77" t="s">
        <v>116</v>
      </c>
      <c r="D190" s="77" t="s">
        <v>292</v>
      </c>
      <c r="E190" s="77" t="s">
        <v>401</v>
      </c>
      <c r="F190" s="120">
        <v>0</v>
      </c>
      <c r="G190" s="120">
        <v>5</v>
      </c>
      <c r="H190" s="106">
        <f>(G190*2+F190)/3</f>
        <v>3.3333333333333335</v>
      </c>
      <c r="I190" s="100">
        <v>6</v>
      </c>
      <c r="J190" s="192">
        <f>(H190+I190)/2</f>
        <v>4.666666666666667</v>
      </c>
      <c r="K190" s="83"/>
      <c r="L190" s="84"/>
    </row>
    <row r="191" spans="1:12" ht="16.5">
      <c r="A191" s="165"/>
      <c r="B191" s="78" t="s">
        <v>372</v>
      </c>
      <c r="C191" s="77" t="s">
        <v>116</v>
      </c>
      <c r="D191" s="77" t="s">
        <v>292</v>
      </c>
      <c r="E191" s="77" t="s">
        <v>373</v>
      </c>
      <c r="F191" s="102">
        <v>4</v>
      </c>
      <c r="G191" s="100">
        <v>5</v>
      </c>
      <c r="H191" s="97">
        <f>(F191+G191*2)/3</f>
        <v>4.666666666666667</v>
      </c>
      <c r="I191" s="98">
        <v>5</v>
      </c>
      <c r="J191" s="97">
        <f>(H191+I191)/2</f>
        <v>4.833333333333334</v>
      </c>
      <c r="K191" s="83"/>
      <c r="L191" s="84"/>
    </row>
    <row r="192" spans="1:12" ht="16.5">
      <c r="A192" s="165"/>
      <c r="B192" s="78" t="s">
        <v>372</v>
      </c>
      <c r="C192" s="77" t="s">
        <v>116</v>
      </c>
      <c r="D192" s="77" t="s">
        <v>292</v>
      </c>
      <c r="E192" s="77" t="s">
        <v>380</v>
      </c>
      <c r="F192" s="166"/>
      <c r="G192" s="100"/>
      <c r="H192" s="97"/>
      <c r="I192" s="98"/>
      <c r="J192" s="212">
        <v>4</v>
      </c>
      <c r="K192" s="83"/>
      <c r="L192" s="84"/>
    </row>
    <row r="193" spans="1:12" ht="16.5">
      <c r="A193" s="165">
        <v>119</v>
      </c>
      <c r="B193" s="86" t="s">
        <v>216</v>
      </c>
      <c r="C193" s="86" t="s">
        <v>194</v>
      </c>
      <c r="D193" s="79" t="s">
        <v>211</v>
      </c>
      <c r="E193" s="77" t="s">
        <v>332</v>
      </c>
      <c r="F193" s="84"/>
      <c r="G193" s="98"/>
      <c r="H193" s="97">
        <f>(G193*2)/2</f>
        <v>0</v>
      </c>
      <c r="I193" s="99">
        <v>6</v>
      </c>
      <c r="J193" s="77"/>
      <c r="K193" s="83">
        <f>(H193+I193)/2</f>
        <v>3</v>
      </c>
      <c r="L193" s="84"/>
    </row>
    <row r="194" spans="1:12" ht="16.5">
      <c r="A194" s="165"/>
      <c r="B194" s="86" t="s">
        <v>216</v>
      </c>
      <c r="C194" s="86" t="s">
        <v>194</v>
      </c>
      <c r="D194" s="79" t="s">
        <v>211</v>
      </c>
      <c r="E194" s="77" t="s">
        <v>343</v>
      </c>
      <c r="F194" s="105">
        <v>3</v>
      </c>
      <c r="G194" s="105">
        <v>0</v>
      </c>
      <c r="H194" s="106">
        <f>(G194*2+F194)/3</f>
        <v>1</v>
      </c>
      <c r="I194" s="105">
        <v>0</v>
      </c>
      <c r="J194" s="113">
        <v>5</v>
      </c>
      <c r="K194" s="104">
        <f>(H194+I194)/2</f>
        <v>0.5</v>
      </c>
      <c r="L194" s="114">
        <v>3</v>
      </c>
    </row>
    <row r="195" spans="1:12" ht="16.5">
      <c r="A195" s="165">
        <v>120</v>
      </c>
      <c r="B195" s="78" t="s">
        <v>356</v>
      </c>
      <c r="C195" s="77" t="s">
        <v>194</v>
      </c>
      <c r="D195" s="77" t="s">
        <v>292</v>
      </c>
      <c r="E195" s="77" t="s">
        <v>373</v>
      </c>
      <c r="F195" s="166">
        <v>5</v>
      </c>
      <c r="G195" s="100">
        <v>6</v>
      </c>
      <c r="H195" s="97">
        <f>(F195+G195*2)/3</f>
        <v>5.666666666666667</v>
      </c>
      <c r="I195" s="98">
        <v>2</v>
      </c>
      <c r="J195" s="97">
        <f>(H195+I195)/2</f>
        <v>3.8333333333333335</v>
      </c>
      <c r="K195" s="83"/>
      <c r="L195" s="84"/>
    </row>
    <row r="196" spans="1:12" ht="16.5">
      <c r="A196" s="165">
        <v>121</v>
      </c>
      <c r="B196" s="78" t="s">
        <v>304</v>
      </c>
      <c r="C196" s="77" t="s">
        <v>305</v>
      </c>
      <c r="D196" s="77" t="s">
        <v>292</v>
      </c>
      <c r="E196" s="77" t="s">
        <v>401</v>
      </c>
      <c r="F196" s="120">
        <v>1</v>
      </c>
      <c r="G196" s="120">
        <v>1</v>
      </c>
      <c r="H196" s="106">
        <f>(G196*2+F196)/3</f>
        <v>1</v>
      </c>
      <c r="I196" s="100">
        <v>8</v>
      </c>
      <c r="J196" s="192">
        <f>(H196+I196)/2</f>
        <v>4.5</v>
      </c>
      <c r="K196" s="83"/>
      <c r="L196" s="84"/>
    </row>
    <row r="197" spans="1:12" ht="16.5">
      <c r="A197" s="165"/>
      <c r="B197" s="80" t="s">
        <v>362</v>
      </c>
      <c r="C197" s="77" t="s">
        <v>305</v>
      </c>
      <c r="D197" s="77" t="s">
        <v>292</v>
      </c>
      <c r="E197" s="77" t="s">
        <v>373</v>
      </c>
      <c r="F197" s="166">
        <v>8</v>
      </c>
      <c r="G197" s="100">
        <v>1</v>
      </c>
      <c r="H197" s="97">
        <f>(F197+G197*2)/3</f>
        <v>3.3333333333333335</v>
      </c>
      <c r="I197" s="98">
        <v>5</v>
      </c>
      <c r="J197" s="97">
        <f>(H197+I197)/2</f>
        <v>4.166666666666667</v>
      </c>
      <c r="K197" s="83"/>
      <c r="L197" s="84"/>
    </row>
    <row r="198" spans="1:12" ht="16.5">
      <c r="A198" s="165"/>
      <c r="B198" s="80" t="s">
        <v>362</v>
      </c>
      <c r="C198" s="77" t="s">
        <v>305</v>
      </c>
      <c r="D198" s="77" t="s">
        <v>292</v>
      </c>
      <c r="E198" s="77" t="s">
        <v>376</v>
      </c>
      <c r="F198" s="166"/>
      <c r="G198" s="100"/>
      <c r="H198" s="194">
        <v>4</v>
      </c>
      <c r="I198" s="194">
        <v>4</v>
      </c>
      <c r="J198" s="195">
        <f>(H198+I198)/2</f>
        <v>4</v>
      </c>
      <c r="K198" s="83"/>
      <c r="L198" s="84"/>
    </row>
    <row r="199" spans="1:12" ht="16.5">
      <c r="A199" s="165"/>
      <c r="B199" s="80" t="s">
        <v>362</v>
      </c>
      <c r="C199" s="77" t="s">
        <v>305</v>
      </c>
      <c r="D199" s="77" t="s">
        <v>292</v>
      </c>
      <c r="E199" s="77" t="s">
        <v>380</v>
      </c>
      <c r="F199" s="166"/>
      <c r="G199" s="100"/>
      <c r="H199" s="97"/>
      <c r="I199" s="98"/>
      <c r="J199" s="213">
        <v>4</v>
      </c>
      <c r="K199" s="83"/>
      <c r="L199" s="84"/>
    </row>
    <row r="200" spans="1:12" ht="16.5">
      <c r="A200" s="165"/>
      <c r="B200" s="80" t="s">
        <v>362</v>
      </c>
      <c r="C200" s="77" t="s">
        <v>305</v>
      </c>
      <c r="D200" s="77" t="s">
        <v>292</v>
      </c>
      <c r="E200" s="77" t="s">
        <v>382</v>
      </c>
      <c r="F200" s="166"/>
      <c r="G200" s="100"/>
      <c r="H200" s="97"/>
      <c r="I200" s="98"/>
      <c r="J200" s="195">
        <v>4</v>
      </c>
      <c r="K200" s="83"/>
      <c r="L200" s="84"/>
    </row>
    <row r="201" spans="1:12" ht="16.5">
      <c r="A201" s="165"/>
      <c r="B201" s="78" t="s">
        <v>362</v>
      </c>
      <c r="C201" s="77"/>
      <c r="D201" s="77" t="s">
        <v>292</v>
      </c>
      <c r="E201" s="77" t="s">
        <v>400</v>
      </c>
      <c r="F201" s="120">
        <v>6</v>
      </c>
      <c r="G201" s="120">
        <v>6</v>
      </c>
      <c r="H201" s="106">
        <f>(G201*2+F201)/3</f>
        <v>6</v>
      </c>
      <c r="I201" s="100"/>
      <c r="J201" s="191">
        <f>(H201+I201)/2</f>
        <v>3</v>
      </c>
      <c r="K201" s="83"/>
      <c r="L201" s="84"/>
    </row>
    <row r="202" spans="1:13" s="178" customFormat="1" ht="16.5">
      <c r="A202" s="165">
        <v>122</v>
      </c>
      <c r="B202" s="88" t="s">
        <v>38</v>
      </c>
      <c r="C202" s="88" t="s">
        <v>59</v>
      </c>
      <c r="D202" s="201" t="s">
        <v>35</v>
      </c>
      <c r="E202" s="165" t="s">
        <v>17</v>
      </c>
      <c r="F202" s="166">
        <v>5</v>
      </c>
      <c r="G202" s="197">
        <v>5</v>
      </c>
      <c r="H202" s="103">
        <v>5</v>
      </c>
      <c r="I202" s="166">
        <v>1</v>
      </c>
      <c r="J202" s="206">
        <v>3</v>
      </c>
      <c r="K202" s="207">
        <f>SUM(H202+I202)/2</f>
        <v>3</v>
      </c>
      <c r="L202" s="177">
        <f>(H202+J202)/2</f>
        <v>4</v>
      </c>
      <c r="M202" s="162"/>
    </row>
    <row r="203" spans="1:13" s="178" customFormat="1" ht="16.5">
      <c r="A203" s="165"/>
      <c r="B203" s="88" t="s">
        <v>38</v>
      </c>
      <c r="C203" s="88" t="s">
        <v>59</v>
      </c>
      <c r="D203" s="176" t="s">
        <v>35</v>
      </c>
      <c r="E203" s="100" t="s">
        <v>118</v>
      </c>
      <c r="F203" s="100">
        <v>5</v>
      </c>
      <c r="G203" s="100">
        <v>4</v>
      </c>
      <c r="H203" s="177">
        <v>4.5</v>
      </c>
      <c r="I203" s="166">
        <v>5</v>
      </c>
      <c r="J203" s="188">
        <v>3</v>
      </c>
      <c r="K203" s="189">
        <f>SUM(G203+I203)/2</f>
        <v>4.5</v>
      </c>
      <c r="L203" s="190">
        <f>(H203+I203)/2</f>
        <v>4.75</v>
      </c>
      <c r="M203" s="162"/>
    </row>
    <row r="204" spans="1:12" ht="16.5">
      <c r="A204" s="165">
        <v>123</v>
      </c>
      <c r="B204" s="86" t="s">
        <v>67</v>
      </c>
      <c r="C204" s="86" t="s">
        <v>59</v>
      </c>
      <c r="D204" s="79" t="s">
        <v>62</v>
      </c>
      <c r="E204" s="77" t="s">
        <v>343</v>
      </c>
      <c r="F204" s="105">
        <v>7</v>
      </c>
      <c r="G204" s="105">
        <v>0</v>
      </c>
      <c r="H204" s="106">
        <f>(G204*2+F204)/3</f>
        <v>2.3333333333333335</v>
      </c>
      <c r="I204" s="105">
        <v>5</v>
      </c>
      <c r="J204" s="113">
        <v>6</v>
      </c>
      <c r="K204" s="104">
        <f>(H204+I204)/2</f>
        <v>3.666666666666667</v>
      </c>
      <c r="L204" s="110">
        <v>4.2</v>
      </c>
    </row>
    <row r="205" spans="1:13" s="178" customFormat="1" ht="16.5">
      <c r="A205" s="165">
        <v>124</v>
      </c>
      <c r="B205" s="78" t="s">
        <v>93</v>
      </c>
      <c r="C205" s="165" t="s">
        <v>59</v>
      </c>
      <c r="D205" s="176" t="s">
        <v>82</v>
      </c>
      <c r="E205" s="165" t="s">
        <v>17</v>
      </c>
      <c r="F205" s="165">
        <v>7</v>
      </c>
      <c r="G205" s="165">
        <v>0</v>
      </c>
      <c r="H205" s="103">
        <v>2.3</v>
      </c>
      <c r="I205" s="166">
        <v>4</v>
      </c>
      <c r="J205" s="197">
        <v>5</v>
      </c>
      <c r="K205" s="208">
        <f>SUM(H205+I205)/2</f>
        <v>3.15</v>
      </c>
      <c r="L205" s="177">
        <f>(H205+J205)/2</f>
        <v>3.65</v>
      </c>
      <c r="M205" s="162"/>
    </row>
    <row r="206" spans="1:12" ht="16.5">
      <c r="A206" s="165"/>
      <c r="B206" s="78" t="s">
        <v>368</v>
      </c>
      <c r="C206" s="77" t="s">
        <v>59</v>
      </c>
      <c r="D206" s="77" t="s">
        <v>292</v>
      </c>
      <c r="E206" s="77" t="s">
        <v>373</v>
      </c>
      <c r="F206" s="166">
        <v>8</v>
      </c>
      <c r="G206" s="100">
        <v>7</v>
      </c>
      <c r="H206" s="97">
        <f>(F206+G206*2)/3</f>
        <v>7.333333333333333</v>
      </c>
      <c r="I206" s="98">
        <v>2</v>
      </c>
      <c r="J206" s="97">
        <f>(H206+I206)/2</f>
        <v>4.666666666666666</v>
      </c>
      <c r="K206" s="83"/>
      <c r="L206" s="84"/>
    </row>
    <row r="207" spans="1:12" ht="16.5">
      <c r="A207" s="165">
        <v>125</v>
      </c>
      <c r="B207" s="78" t="s">
        <v>156</v>
      </c>
      <c r="C207" s="78" t="s">
        <v>172</v>
      </c>
      <c r="D207" s="79" t="s">
        <v>23</v>
      </c>
      <c r="E207" s="77" t="s">
        <v>323</v>
      </c>
      <c r="F207" s="92">
        <v>7</v>
      </c>
      <c r="G207" s="82">
        <v>7</v>
      </c>
      <c r="H207" s="93">
        <f>(G207*2+F207)/3</f>
        <v>7</v>
      </c>
      <c r="I207" s="85">
        <v>0</v>
      </c>
      <c r="J207" s="77"/>
      <c r="K207" s="83">
        <f>(H207+I207)/2</f>
        <v>3.5</v>
      </c>
      <c r="L207" s="84"/>
    </row>
    <row r="208" spans="1:12" ht="16.5">
      <c r="A208" s="165">
        <v>126</v>
      </c>
      <c r="B208" s="78" t="s">
        <v>404</v>
      </c>
      <c r="C208" s="77" t="s">
        <v>172</v>
      </c>
      <c r="D208" s="77" t="s">
        <v>292</v>
      </c>
      <c r="E208" s="77" t="s">
        <v>402</v>
      </c>
      <c r="F208" s="100">
        <v>5</v>
      </c>
      <c r="G208" s="100">
        <v>5</v>
      </c>
      <c r="H208" s="106">
        <f>(G208*2+F208)/3</f>
        <v>5</v>
      </c>
      <c r="I208" s="100">
        <v>0</v>
      </c>
      <c r="J208" s="192">
        <f>(H208+I208)/2</f>
        <v>2.5</v>
      </c>
      <c r="K208" s="83"/>
      <c r="L208" s="84"/>
    </row>
    <row r="209" spans="1:12" ht="16.5">
      <c r="A209" s="165">
        <v>127</v>
      </c>
      <c r="B209" s="78" t="s">
        <v>379</v>
      </c>
      <c r="C209" s="77" t="s">
        <v>172</v>
      </c>
      <c r="D209" s="77" t="s">
        <v>292</v>
      </c>
      <c r="E209" s="77" t="s">
        <v>380</v>
      </c>
      <c r="F209" s="166"/>
      <c r="G209" s="100"/>
      <c r="H209" s="97"/>
      <c r="I209" s="98"/>
      <c r="J209" s="212">
        <v>4</v>
      </c>
      <c r="K209" s="83"/>
      <c r="L209" s="84"/>
    </row>
    <row r="210" spans="1:13" s="178" customFormat="1" ht="16.5">
      <c r="A210" s="165">
        <v>128</v>
      </c>
      <c r="B210" s="78" t="s">
        <v>105</v>
      </c>
      <c r="C210" s="165" t="s">
        <v>106</v>
      </c>
      <c r="D210" s="201" t="s">
        <v>95</v>
      </c>
      <c r="E210" s="165" t="s">
        <v>17</v>
      </c>
      <c r="F210" s="100">
        <v>7</v>
      </c>
      <c r="G210" s="100">
        <v>6</v>
      </c>
      <c r="H210" s="177">
        <f>(F210+G210*2)/3</f>
        <v>6.333333333333333</v>
      </c>
      <c r="I210" s="165">
        <v>2</v>
      </c>
      <c r="J210" s="165"/>
      <c r="K210" s="189">
        <f>SUM(H210+I210)/2</f>
        <v>4.166666666666666</v>
      </c>
      <c r="L210" s="177"/>
      <c r="M210" s="162"/>
    </row>
    <row r="211" spans="1:13" s="178" customFormat="1" ht="16.5">
      <c r="A211" s="165">
        <v>129</v>
      </c>
      <c r="B211" s="88" t="s">
        <v>195</v>
      </c>
      <c r="C211" s="88" t="s">
        <v>174</v>
      </c>
      <c r="D211" s="176" t="s">
        <v>35</v>
      </c>
      <c r="E211" s="100" t="s">
        <v>118</v>
      </c>
      <c r="F211" s="100">
        <v>5</v>
      </c>
      <c r="G211" s="100">
        <v>3</v>
      </c>
      <c r="H211" s="177">
        <v>4</v>
      </c>
      <c r="I211" s="166">
        <v>5</v>
      </c>
      <c r="J211" s="188">
        <v>3</v>
      </c>
      <c r="K211" s="189">
        <f>SUM(G211+I211)/2</f>
        <v>4</v>
      </c>
      <c r="L211" s="190">
        <f>(H211+I211)/2</f>
        <v>4.5</v>
      </c>
      <c r="M211" s="162"/>
    </row>
    <row r="212" spans="1:12" ht="16.5">
      <c r="A212" s="165">
        <v>130</v>
      </c>
      <c r="B212" s="78" t="s">
        <v>391</v>
      </c>
      <c r="C212" s="77" t="s">
        <v>245</v>
      </c>
      <c r="D212" s="77" t="s">
        <v>292</v>
      </c>
      <c r="E212" s="77" t="s">
        <v>373</v>
      </c>
      <c r="F212" s="166">
        <v>7</v>
      </c>
      <c r="G212" s="100">
        <v>5</v>
      </c>
      <c r="H212" s="97">
        <f>(F212+G212*2)/3</f>
        <v>5.666666666666667</v>
      </c>
      <c r="I212" s="98">
        <v>3</v>
      </c>
      <c r="J212" s="97">
        <f>(H212+I212)/2</f>
        <v>4.333333333333334</v>
      </c>
      <c r="K212" s="83"/>
      <c r="L212" s="84"/>
    </row>
  </sheetData>
  <mergeCells count="10">
    <mergeCell ref="A3:L3"/>
    <mergeCell ref="A4:A5"/>
    <mergeCell ref="B4:B5"/>
    <mergeCell ref="C4:C5"/>
    <mergeCell ref="D4:D5"/>
    <mergeCell ref="E4:E5"/>
    <mergeCell ref="F4:G4"/>
    <mergeCell ref="H4:H5"/>
    <mergeCell ref="I4:J4"/>
    <mergeCell ref="K4:L4"/>
  </mergeCells>
  <printOptions/>
  <pageMargins left="0.25" right="0" top="0.25" bottom="0" header="0.25" footer="0.2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2"/>
  <sheetViews>
    <sheetView workbookViewId="0" topLeftCell="A178">
      <selection activeCell="P222" sqref="P222"/>
    </sheetView>
  </sheetViews>
  <sheetFormatPr defaultColWidth="9.140625" defaultRowHeight="12.75"/>
  <cols>
    <col min="1" max="1" width="6.28125" style="163" customWidth="1"/>
    <col min="2" max="2" width="20.00390625" style="163" customWidth="1"/>
    <col min="3" max="3" width="10.28125" style="163" customWidth="1"/>
    <col min="4" max="4" width="7.140625" style="163" customWidth="1"/>
    <col min="5" max="5" width="13.00390625" style="163" customWidth="1"/>
    <col min="6" max="6" width="5.8515625" style="227" customWidth="1"/>
    <col min="7" max="7" width="5.00390625" style="228" customWidth="1"/>
    <col min="8" max="8" width="6.421875" style="228" customWidth="1"/>
    <col min="9" max="9" width="5.00390625" style="227" customWidth="1"/>
    <col min="10" max="10" width="5.00390625" style="228" customWidth="1"/>
    <col min="11" max="11" width="6.421875" style="229" customWidth="1"/>
    <col min="12" max="12" width="6.421875" style="228" customWidth="1"/>
    <col min="13" max="19" width="9.140625" style="162" customWidth="1"/>
    <col min="20" max="16384" width="9.140625" style="163" customWidth="1"/>
  </cols>
  <sheetData>
    <row r="1" spans="1:19" s="221" customFormat="1" ht="15.75" customHeight="1">
      <c r="A1" s="216" t="s">
        <v>0</v>
      </c>
      <c r="B1" s="216"/>
      <c r="C1" s="216"/>
      <c r="D1" s="216"/>
      <c r="E1" s="216"/>
      <c r="F1" s="217"/>
      <c r="G1" s="218"/>
      <c r="H1" s="218"/>
      <c r="I1" s="217"/>
      <c r="J1" s="218"/>
      <c r="K1" s="219"/>
      <c r="L1" s="218"/>
      <c r="M1" s="220"/>
      <c r="N1" s="220"/>
      <c r="O1" s="220"/>
      <c r="P1" s="220"/>
      <c r="Q1" s="220"/>
      <c r="R1" s="220"/>
      <c r="S1" s="220"/>
    </row>
    <row r="2" spans="1:19" s="221" customFormat="1" ht="15.75" customHeight="1">
      <c r="A2" s="222"/>
      <c r="B2" s="221" t="s">
        <v>1</v>
      </c>
      <c r="F2" s="223"/>
      <c r="G2" s="224"/>
      <c r="H2" s="224"/>
      <c r="I2" s="223"/>
      <c r="J2" s="224"/>
      <c r="K2" s="225"/>
      <c r="L2" s="224"/>
      <c r="M2" s="220"/>
      <c r="N2" s="220"/>
      <c r="O2" s="220"/>
      <c r="P2" s="220"/>
      <c r="Q2" s="220"/>
      <c r="R2" s="220"/>
      <c r="S2" s="220"/>
    </row>
    <row r="3" spans="1:19" s="221" customFormat="1" ht="16.5" customHeight="1">
      <c r="A3" s="241" t="s">
        <v>431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20"/>
      <c r="N3" s="220"/>
      <c r="O3" s="220"/>
      <c r="P3" s="220"/>
      <c r="Q3" s="220"/>
      <c r="R3" s="220"/>
      <c r="S3" s="220"/>
    </row>
    <row r="4" spans="1:12" ht="18" customHeight="1">
      <c r="A4" s="242" t="s">
        <v>3</v>
      </c>
      <c r="B4" s="244" t="s">
        <v>313</v>
      </c>
      <c r="C4" s="246" t="s">
        <v>5</v>
      </c>
      <c r="D4" s="248" t="s">
        <v>6</v>
      </c>
      <c r="E4" s="248" t="s">
        <v>7</v>
      </c>
      <c r="F4" s="250" t="s">
        <v>348</v>
      </c>
      <c r="G4" s="251"/>
      <c r="H4" s="230" t="s">
        <v>347</v>
      </c>
      <c r="I4" s="253" t="s">
        <v>314</v>
      </c>
      <c r="J4" s="254"/>
      <c r="K4" s="255" t="s">
        <v>13</v>
      </c>
      <c r="L4" s="256"/>
    </row>
    <row r="5" spans="1:12" ht="24.75" customHeight="1">
      <c r="A5" s="243"/>
      <c r="B5" s="245"/>
      <c r="C5" s="247"/>
      <c r="D5" s="249"/>
      <c r="E5" s="249"/>
      <c r="F5" s="226" t="s">
        <v>8</v>
      </c>
      <c r="G5" s="226" t="s">
        <v>8</v>
      </c>
      <c r="H5" s="252"/>
      <c r="I5" s="164" t="s">
        <v>315</v>
      </c>
      <c r="J5" s="164" t="s">
        <v>316</v>
      </c>
      <c r="K5" s="164" t="s">
        <v>315</v>
      </c>
      <c r="L5" s="164" t="s">
        <v>316</v>
      </c>
    </row>
    <row r="6" spans="1:12" ht="15" customHeight="1">
      <c r="A6" s="165">
        <v>1</v>
      </c>
      <c r="B6" s="78" t="s">
        <v>71</v>
      </c>
      <c r="C6" s="78" t="s">
        <v>346</v>
      </c>
      <c r="D6" s="78" t="s">
        <v>16</v>
      </c>
      <c r="E6" s="77" t="s">
        <v>344</v>
      </c>
      <c r="F6" s="105">
        <v>8</v>
      </c>
      <c r="G6" s="105"/>
      <c r="H6" s="106">
        <f>(G6*2+F6)/3</f>
        <v>2.6666666666666665</v>
      </c>
      <c r="I6" s="105">
        <v>7</v>
      </c>
      <c r="J6" s="105"/>
      <c r="K6" s="115">
        <f>(H6+I6)/2</f>
        <v>4.833333333333333</v>
      </c>
      <c r="L6" s="84"/>
    </row>
    <row r="7" spans="1:13" s="178" customFormat="1" ht="15" customHeight="1">
      <c r="A7" s="165">
        <v>2</v>
      </c>
      <c r="B7" s="78" t="s">
        <v>120</v>
      </c>
      <c r="C7" s="165" t="s">
        <v>121</v>
      </c>
      <c r="D7" s="176" t="s">
        <v>16</v>
      </c>
      <c r="E7" s="100" t="s">
        <v>118</v>
      </c>
      <c r="F7" s="100">
        <v>5</v>
      </c>
      <c r="G7" s="100">
        <v>2</v>
      </c>
      <c r="H7" s="177">
        <f>(F7+G7*2)/3</f>
        <v>3</v>
      </c>
      <c r="I7" s="165">
        <v>3</v>
      </c>
      <c r="J7" s="165">
        <v>5</v>
      </c>
      <c r="K7" s="177">
        <f>SUM(H7+I7)/2</f>
        <v>3</v>
      </c>
      <c r="L7" s="177">
        <v>4</v>
      </c>
      <c r="M7" s="162"/>
    </row>
    <row r="8" spans="1:13" s="178" customFormat="1" ht="15" customHeight="1">
      <c r="A8" s="165"/>
      <c r="B8" s="78" t="s">
        <v>120</v>
      </c>
      <c r="C8" s="165" t="s">
        <v>121</v>
      </c>
      <c r="D8" s="176" t="s">
        <v>16</v>
      </c>
      <c r="E8" s="100" t="s">
        <v>311</v>
      </c>
      <c r="F8" s="102">
        <v>4</v>
      </c>
      <c r="G8" s="166">
        <v>5</v>
      </c>
      <c r="H8" s="103">
        <f>SUM(F8+G8*2)/3</f>
        <v>4.666666666666667</v>
      </c>
      <c r="I8" s="205">
        <v>4</v>
      </c>
      <c r="J8" s="166">
        <v>5</v>
      </c>
      <c r="K8" s="209">
        <f>SUM(H8+I8)/2</f>
        <v>4.333333333333334</v>
      </c>
      <c r="L8" s="185">
        <f>SUM(H8+J8)/2</f>
        <v>4.833333333333334</v>
      </c>
      <c r="M8" s="162"/>
    </row>
    <row r="9" spans="1:12" ht="15" customHeight="1">
      <c r="A9" s="165"/>
      <c r="B9" s="78" t="s">
        <v>320</v>
      </c>
      <c r="C9" s="78" t="s">
        <v>121</v>
      </c>
      <c r="D9" s="78" t="s">
        <v>16</v>
      </c>
      <c r="E9" s="77" t="s">
        <v>318</v>
      </c>
      <c r="F9" s="84">
        <v>4</v>
      </c>
      <c r="G9" s="84">
        <v>4</v>
      </c>
      <c r="H9" s="83">
        <f>(G9*2+F9)/3</f>
        <v>4</v>
      </c>
      <c r="I9" s="85">
        <v>5</v>
      </c>
      <c r="J9" s="85">
        <v>5</v>
      </c>
      <c r="K9" s="83">
        <f>(H9+I9)/2</f>
        <v>4.5</v>
      </c>
      <c r="L9" s="83">
        <f>(H9+J9)/2</f>
        <v>4.5</v>
      </c>
    </row>
    <row r="10" spans="1:12" ht="15" customHeight="1">
      <c r="A10" s="165"/>
      <c r="B10" s="78" t="s">
        <v>320</v>
      </c>
      <c r="C10" s="78" t="s">
        <v>121</v>
      </c>
      <c r="D10" s="78" t="s">
        <v>16</v>
      </c>
      <c r="E10" s="77" t="s">
        <v>322</v>
      </c>
      <c r="F10" s="85">
        <v>0</v>
      </c>
      <c r="G10" s="84">
        <v>8</v>
      </c>
      <c r="H10" s="83">
        <f>(G10*2+F10)/3</f>
        <v>5.333333333333333</v>
      </c>
      <c r="I10" s="87">
        <v>4</v>
      </c>
      <c r="J10" s="77"/>
      <c r="K10" s="83">
        <f>(H10+I10)/2</f>
        <v>4.666666666666666</v>
      </c>
      <c r="L10" s="84"/>
    </row>
    <row r="11" spans="1:12" ht="15" customHeight="1">
      <c r="A11" s="165"/>
      <c r="B11" s="78" t="s">
        <v>320</v>
      </c>
      <c r="C11" s="78" t="s">
        <v>121</v>
      </c>
      <c r="D11" s="78" t="s">
        <v>16</v>
      </c>
      <c r="E11" s="77" t="s">
        <v>332</v>
      </c>
      <c r="F11" s="84">
        <v>8</v>
      </c>
      <c r="G11" s="79">
        <v>7</v>
      </c>
      <c r="H11" s="97">
        <f>(F11+G11)/2</f>
        <v>7.5</v>
      </c>
      <c r="I11" s="79">
        <v>0</v>
      </c>
      <c r="J11" s="77"/>
      <c r="K11" s="83">
        <f>(H11+I11)/2</f>
        <v>3.75</v>
      </c>
      <c r="L11" s="84"/>
    </row>
    <row r="12" spans="1:12" ht="15" customHeight="1">
      <c r="A12" s="165"/>
      <c r="B12" s="78" t="s">
        <v>320</v>
      </c>
      <c r="C12" s="78" t="s">
        <v>121</v>
      </c>
      <c r="D12" s="78" t="s">
        <v>16</v>
      </c>
      <c r="E12" s="77" t="s">
        <v>339</v>
      </c>
      <c r="F12" s="93">
        <v>6</v>
      </c>
      <c r="G12" s="84">
        <v>0</v>
      </c>
      <c r="H12" s="93">
        <v>2</v>
      </c>
      <c r="I12" s="93"/>
      <c r="J12" s="84"/>
      <c r="K12" s="83">
        <v>1</v>
      </c>
      <c r="L12" s="84"/>
    </row>
    <row r="13" spans="1:12" ht="15" customHeight="1">
      <c r="A13" s="165"/>
      <c r="B13" s="78" t="s">
        <v>320</v>
      </c>
      <c r="C13" s="78" t="s">
        <v>121</v>
      </c>
      <c r="D13" s="78" t="s">
        <v>16</v>
      </c>
      <c r="E13" s="77" t="s">
        <v>340</v>
      </c>
      <c r="F13" s="105">
        <v>7</v>
      </c>
      <c r="G13" s="111">
        <v>7</v>
      </c>
      <c r="H13" s="108">
        <f>(G13*2+F13)/3</f>
        <v>7</v>
      </c>
      <c r="I13" s="111">
        <v>0</v>
      </c>
      <c r="J13" s="105"/>
      <c r="K13" s="112">
        <f aca="true" t="shared" si="0" ref="K13:K20">(H13+I13)/2</f>
        <v>3.5</v>
      </c>
      <c r="L13" s="84"/>
    </row>
    <row r="14" spans="1:12" ht="15" customHeight="1">
      <c r="A14" s="165"/>
      <c r="B14" s="78" t="s">
        <v>320</v>
      </c>
      <c r="C14" s="78" t="s">
        <v>121</v>
      </c>
      <c r="D14" s="78" t="s">
        <v>16</v>
      </c>
      <c r="E14" s="77" t="s">
        <v>344</v>
      </c>
      <c r="F14" s="105">
        <v>8</v>
      </c>
      <c r="G14" s="105">
        <v>0</v>
      </c>
      <c r="H14" s="106">
        <f>(G14*2+F14)/3</f>
        <v>2.6666666666666665</v>
      </c>
      <c r="I14" s="105">
        <v>5</v>
      </c>
      <c r="J14" s="105"/>
      <c r="K14" s="115">
        <f t="shared" si="0"/>
        <v>3.833333333333333</v>
      </c>
      <c r="L14" s="84"/>
    </row>
    <row r="15" spans="1:12" ht="15" customHeight="1">
      <c r="A15" s="165">
        <v>3</v>
      </c>
      <c r="B15" s="78" t="s">
        <v>345</v>
      </c>
      <c r="C15" s="78" t="s">
        <v>39</v>
      </c>
      <c r="D15" s="78" t="s">
        <v>16</v>
      </c>
      <c r="E15" s="77" t="s">
        <v>344</v>
      </c>
      <c r="F15" s="102">
        <v>5</v>
      </c>
      <c r="G15" s="102">
        <v>0</v>
      </c>
      <c r="H15" s="118">
        <f>(G15*2+F15)/3</f>
        <v>1.6666666666666667</v>
      </c>
      <c r="I15" s="102">
        <v>7</v>
      </c>
      <c r="J15" s="102"/>
      <c r="K15" s="119">
        <f t="shared" si="0"/>
        <v>4.333333333333333</v>
      </c>
      <c r="L15" s="84"/>
    </row>
    <row r="16" spans="1:12" ht="15" customHeight="1">
      <c r="A16" s="165">
        <v>4</v>
      </c>
      <c r="B16" s="78" t="s">
        <v>335</v>
      </c>
      <c r="C16" s="78" t="s">
        <v>70</v>
      </c>
      <c r="D16" s="78" t="s">
        <v>16</v>
      </c>
      <c r="E16" s="77" t="s">
        <v>332</v>
      </c>
      <c r="F16" s="84">
        <v>0</v>
      </c>
      <c r="G16" s="79">
        <v>7</v>
      </c>
      <c r="H16" s="97">
        <f>(F16+G16)/2</f>
        <v>3.5</v>
      </c>
      <c r="I16" s="79">
        <v>6</v>
      </c>
      <c r="J16" s="77"/>
      <c r="K16" s="83">
        <f t="shared" si="0"/>
        <v>4.75</v>
      </c>
      <c r="L16" s="84"/>
    </row>
    <row r="17" spans="1:12" ht="15" customHeight="1">
      <c r="A17" s="165">
        <v>5</v>
      </c>
      <c r="B17" s="78" t="s">
        <v>319</v>
      </c>
      <c r="C17" s="78" t="s">
        <v>159</v>
      </c>
      <c r="D17" s="78" t="s">
        <v>16</v>
      </c>
      <c r="E17" s="77" t="s">
        <v>318</v>
      </c>
      <c r="F17" s="84">
        <v>2</v>
      </c>
      <c r="G17" s="84">
        <v>4</v>
      </c>
      <c r="H17" s="83">
        <f>(G17*2+F17)/3</f>
        <v>3.3333333333333335</v>
      </c>
      <c r="I17" s="85">
        <v>5</v>
      </c>
      <c r="J17" s="85">
        <v>6</v>
      </c>
      <c r="K17" s="83">
        <f t="shared" si="0"/>
        <v>4.166666666666667</v>
      </c>
      <c r="L17" s="83">
        <f>(H17+J17)/2</f>
        <v>4.666666666666667</v>
      </c>
    </row>
    <row r="18" spans="1:12" ht="15" customHeight="1">
      <c r="A18" s="165">
        <v>6</v>
      </c>
      <c r="B18" s="78" t="s">
        <v>329</v>
      </c>
      <c r="C18" s="78" t="s">
        <v>132</v>
      </c>
      <c r="D18" s="78" t="s">
        <v>16</v>
      </c>
      <c r="E18" s="77" t="s">
        <v>323</v>
      </c>
      <c r="F18" s="92">
        <v>6</v>
      </c>
      <c r="G18" s="82">
        <v>7</v>
      </c>
      <c r="H18" s="93">
        <f>(G18*2+F18)/3</f>
        <v>6.666666666666667</v>
      </c>
      <c r="I18" s="96">
        <v>0</v>
      </c>
      <c r="J18" s="77"/>
      <c r="K18" s="83">
        <f t="shared" si="0"/>
        <v>3.3333333333333335</v>
      </c>
      <c r="L18" s="84"/>
    </row>
    <row r="19" spans="1:12" ht="15" customHeight="1">
      <c r="A19" s="165">
        <v>7</v>
      </c>
      <c r="B19" s="78" t="s">
        <v>330</v>
      </c>
      <c r="C19" s="78" t="s">
        <v>136</v>
      </c>
      <c r="D19" s="78" t="s">
        <v>16</v>
      </c>
      <c r="E19" s="77" t="s">
        <v>323</v>
      </c>
      <c r="F19" s="92">
        <v>4</v>
      </c>
      <c r="G19" s="82">
        <v>6</v>
      </c>
      <c r="H19" s="93">
        <f>(G19*2+F19)/3</f>
        <v>5.333333333333333</v>
      </c>
      <c r="I19" s="85">
        <v>0</v>
      </c>
      <c r="J19" s="77"/>
      <c r="K19" s="83">
        <f t="shared" si="0"/>
        <v>2.6666666666666665</v>
      </c>
      <c r="L19" s="84"/>
    </row>
    <row r="20" spans="1:12" ht="15" customHeight="1">
      <c r="A20" s="165">
        <v>8</v>
      </c>
      <c r="B20" s="78" t="s">
        <v>331</v>
      </c>
      <c r="C20" s="78" t="s">
        <v>104</v>
      </c>
      <c r="D20" s="78" t="s">
        <v>16</v>
      </c>
      <c r="E20" s="77" t="s">
        <v>323</v>
      </c>
      <c r="F20" s="92">
        <v>5</v>
      </c>
      <c r="G20" s="82">
        <v>7</v>
      </c>
      <c r="H20" s="93">
        <f>(G20*2+F20)/3</f>
        <v>6.333333333333333</v>
      </c>
      <c r="I20" s="85">
        <v>0</v>
      </c>
      <c r="J20" s="77"/>
      <c r="K20" s="83">
        <f t="shared" si="0"/>
        <v>3.1666666666666665</v>
      </c>
      <c r="L20" s="84"/>
    </row>
    <row r="21" spans="1:13" s="178" customFormat="1" ht="15" customHeight="1">
      <c r="A21" s="165">
        <v>9</v>
      </c>
      <c r="B21" s="78" t="s">
        <v>143</v>
      </c>
      <c r="C21" s="165" t="s">
        <v>144</v>
      </c>
      <c r="D21" s="176" t="s">
        <v>16</v>
      </c>
      <c r="E21" s="100" t="s">
        <v>311</v>
      </c>
      <c r="F21" s="166">
        <v>3</v>
      </c>
      <c r="G21" s="166">
        <v>5</v>
      </c>
      <c r="H21" s="103">
        <f>SUM(F21+G21*2)/3</f>
        <v>4.333333333333333</v>
      </c>
      <c r="I21" s="205">
        <v>2</v>
      </c>
      <c r="J21" s="166">
        <v>4</v>
      </c>
      <c r="K21" s="209">
        <f>SUM(H21+I21)/2</f>
        <v>3.1666666666666665</v>
      </c>
      <c r="L21" s="185">
        <f>SUM(H21+J21)/2</f>
        <v>4.166666666666666</v>
      </c>
      <c r="M21" s="162"/>
    </row>
    <row r="22" spans="1:13" s="178" customFormat="1" ht="15" customHeight="1">
      <c r="A22" s="165">
        <v>10</v>
      </c>
      <c r="B22" s="78" t="s">
        <v>21</v>
      </c>
      <c r="C22" s="165" t="s">
        <v>22</v>
      </c>
      <c r="D22" s="201" t="s">
        <v>23</v>
      </c>
      <c r="E22" s="165" t="s">
        <v>17</v>
      </c>
      <c r="F22" s="165">
        <v>5</v>
      </c>
      <c r="G22" s="165">
        <v>6</v>
      </c>
      <c r="H22" s="177">
        <v>5.7</v>
      </c>
      <c r="I22" s="165">
        <v>4</v>
      </c>
      <c r="J22" s="165"/>
      <c r="K22" s="177">
        <v>4.8</v>
      </c>
      <c r="L22" s="177"/>
      <c r="M22" s="162"/>
    </row>
    <row r="23" spans="1:12" ht="15" customHeight="1">
      <c r="A23" s="165">
        <v>11</v>
      </c>
      <c r="B23" s="78" t="s">
        <v>76</v>
      </c>
      <c r="C23" s="78" t="s">
        <v>43</v>
      </c>
      <c r="D23" s="79" t="s">
        <v>23</v>
      </c>
      <c r="E23" s="80" t="s">
        <v>317</v>
      </c>
      <c r="F23" s="81">
        <v>7</v>
      </c>
      <c r="G23" s="82">
        <v>2</v>
      </c>
      <c r="H23" s="83">
        <f>(G23*2+F23)/3</f>
        <v>3.6666666666666665</v>
      </c>
      <c r="I23" s="84">
        <v>5</v>
      </c>
      <c r="J23" s="85"/>
      <c r="K23" s="83">
        <f>(H23+I23)/2</f>
        <v>4.333333333333333</v>
      </c>
      <c r="L23" s="84"/>
    </row>
    <row r="24" spans="1:13" s="178" customFormat="1" ht="15" customHeight="1">
      <c r="A24" s="165">
        <v>12</v>
      </c>
      <c r="B24" s="186" t="s">
        <v>67</v>
      </c>
      <c r="C24" s="165" t="s">
        <v>155</v>
      </c>
      <c r="D24" s="176" t="s">
        <v>23</v>
      </c>
      <c r="E24" s="100" t="s">
        <v>118</v>
      </c>
      <c r="F24" s="100">
        <v>5</v>
      </c>
      <c r="G24" s="100">
        <v>0</v>
      </c>
      <c r="H24" s="177">
        <v>2.5</v>
      </c>
      <c r="I24" s="100">
        <v>4</v>
      </c>
      <c r="J24" s="100">
        <v>5</v>
      </c>
      <c r="K24" s="177">
        <v>3.3</v>
      </c>
      <c r="L24" s="177">
        <v>3.8</v>
      </c>
      <c r="M24" s="162"/>
    </row>
    <row r="25" spans="1:12" ht="15" customHeight="1">
      <c r="A25" s="165"/>
      <c r="B25" s="78" t="s">
        <v>67</v>
      </c>
      <c r="C25" s="78" t="s">
        <v>155</v>
      </c>
      <c r="D25" s="79" t="s">
        <v>23</v>
      </c>
      <c r="E25" s="77" t="s">
        <v>318</v>
      </c>
      <c r="F25" s="84">
        <v>3</v>
      </c>
      <c r="G25" s="84">
        <v>4</v>
      </c>
      <c r="H25" s="83">
        <f>(G25*2+F25)/3</f>
        <v>3.6666666666666665</v>
      </c>
      <c r="I25" s="85">
        <v>3</v>
      </c>
      <c r="J25" s="85">
        <v>5</v>
      </c>
      <c r="K25" s="83">
        <f>(H25+I25)/2</f>
        <v>3.333333333333333</v>
      </c>
      <c r="L25" s="83">
        <f>(H25+J25)/2</f>
        <v>4.333333333333333</v>
      </c>
    </row>
    <row r="26" spans="1:13" s="178" customFormat="1" ht="15" customHeight="1">
      <c r="A26" s="165">
        <v>13</v>
      </c>
      <c r="B26" s="78" t="s">
        <v>24</v>
      </c>
      <c r="C26" s="165" t="s">
        <v>20</v>
      </c>
      <c r="D26" s="201" t="s">
        <v>23</v>
      </c>
      <c r="E26" s="165" t="s">
        <v>17</v>
      </c>
      <c r="F26" s="165">
        <v>0</v>
      </c>
      <c r="G26" s="165">
        <v>7</v>
      </c>
      <c r="H26" s="177">
        <v>4.7</v>
      </c>
      <c r="I26" s="166">
        <v>3</v>
      </c>
      <c r="J26" s="197">
        <v>4</v>
      </c>
      <c r="K26" s="202">
        <f>SUM(H26+I26)/2</f>
        <v>3.85</v>
      </c>
      <c r="L26" s="177">
        <v>4.4</v>
      </c>
      <c r="M26" s="162"/>
    </row>
    <row r="27" spans="1:12" ht="15" customHeight="1">
      <c r="A27" s="165">
        <v>14</v>
      </c>
      <c r="B27" s="78" t="s">
        <v>64</v>
      </c>
      <c r="C27" s="78" t="s">
        <v>73</v>
      </c>
      <c r="D27" s="79" t="s">
        <v>23</v>
      </c>
      <c r="E27" s="77" t="s">
        <v>323</v>
      </c>
      <c r="F27" s="92">
        <v>6</v>
      </c>
      <c r="G27" s="82">
        <v>7</v>
      </c>
      <c r="H27" s="93">
        <f>(G27*2+F27)/3</f>
        <v>6.666666666666667</v>
      </c>
      <c r="I27" s="85">
        <v>0</v>
      </c>
      <c r="J27" s="77"/>
      <c r="K27" s="83">
        <f>(H27+I27)/2</f>
        <v>3.3333333333333335</v>
      </c>
      <c r="L27" s="84"/>
    </row>
    <row r="28" spans="1:12" ht="15" customHeight="1">
      <c r="A28" s="165">
        <v>15</v>
      </c>
      <c r="B28" s="78" t="s">
        <v>327</v>
      </c>
      <c r="C28" s="78" t="s">
        <v>328</v>
      </c>
      <c r="D28" s="79" t="s">
        <v>23</v>
      </c>
      <c r="E28" s="77" t="s">
        <v>323</v>
      </c>
      <c r="F28" s="92">
        <v>6</v>
      </c>
      <c r="G28" s="82">
        <v>5</v>
      </c>
      <c r="H28" s="93">
        <f>(G28*2+F28)/3</f>
        <v>5.333333333333333</v>
      </c>
      <c r="I28" s="85">
        <v>4</v>
      </c>
      <c r="J28" s="77"/>
      <c r="K28" s="83">
        <f>(H28+I28)/2</f>
        <v>4.666666666666666</v>
      </c>
      <c r="L28" s="84"/>
    </row>
    <row r="29" spans="1:12" ht="15" customHeight="1">
      <c r="A29" s="165">
        <v>16</v>
      </c>
      <c r="B29" s="78" t="s">
        <v>24</v>
      </c>
      <c r="C29" s="78" t="s">
        <v>30</v>
      </c>
      <c r="D29" s="79" t="s">
        <v>23</v>
      </c>
      <c r="E29" s="77" t="s">
        <v>332</v>
      </c>
      <c r="F29" s="84">
        <v>7</v>
      </c>
      <c r="G29" s="79">
        <v>4</v>
      </c>
      <c r="H29" s="97">
        <f>(F29+G29)/2</f>
        <v>5.5</v>
      </c>
      <c r="I29" s="79">
        <v>4</v>
      </c>
      <c r="J29" s="77"/>
      <c r="K29" s="83">
        <f>(H29+I29)/2</f>
        <v>4.75</v>
      </c>
      <c r="L29" s="84"/>
    </row>
    <row r="30" spans="1:12" ht="15" customHeight="1">
      <c r="A30" s="165">
        <v>17</v>
      </c>
      <c r="B30" s="78" t="s">
        <v>156</v>
      </c>
      <c r="C30" s="78" t="s">
        <v>172</v>
      </c>
      <c r="D30" s="79" t="s">
        <v>23</v>
      </c>
      <c r="E30" s="77" t="s">
        <v>323</v>
      </c>
      <c r="F30" s="92">
        <v>7</v>
      </c>
      <c r="G30" s="82">
        <v>7</v>
      </c>
      <c r="H30" s="93">
        <f>(G30*2+F30)/3</f>
        <v>7</v>
      </c>
      <c r="I30" s="85">
        <v>0</v>
      </c>
      <c r="J30" s="77"/>
      <c r="K30" s="83">
        <f>(H30+I30)/2</f>
        <v>3.5</v>
      </c>
      <c r="L30" s="84"/>
    </row>
    <row r="31" spans="1:13" s="178" customFormat="1" ht="15" customHeight="1">
      <c r="A31" s="165">
        <v>18</v>
      </c>
      <c r="B31" s="88" t="s">
        <v>175</v>
      </c>
      <c r="C31" s="88" t="s">
        <v>61</v>
      </c>
      <c r="D31" s="176" t="s">
        <v>35</v>
      </c>
      <c r="E31" s="100" t="s">
        <v>118</v>
      </c>
      <c r="F31" s="100">
        <v>4</v>
      </c>
      <c r="G31" s="100">
        <v>5</v>
      </c>
      <c r="H31" s="177">
        <v>4.5</v>
      </c>
      <c r="I31" s="100">
        <v>5</v>
      </c>
      <c r="J31" s="100">
        <v>5</v>
      </c>
      <c r="K31" s="177">
        <v>4.8</v>
      </c>
      <c r="L31" s="177">
        <v>4.8</v>
      </c>
      <c r="M31" s="162"/>
    </row>
    <row r="32" spans="1:12" ht="15" customHeight="1">
      <c r="A32" s="165">
        <v>19</v>
      </c>
      <c r="B32" s="88" t="s">
        <v>177</v>
      </c>
      <c r="C32" s="88" t="s">
        <v>152</v>
      </c>
      <c r="D32" s="79" t="s">
        <v>35</v>
      </c>
      <c r="E32" s="77" t="s">
        <v>342</v>
      </c>
      <c r="F32" s="102"/>
      <c r="G32" s="102"/>
      <c r="H32" s="106">
        <f>(G32*2+F32)/3</f>
        <v>0</v>
      </c>
      <c r="I32" s="105">
        <v>8</v>
      </c>
      <c r="J32" s="100"/>
      <c r="K32" s="104">
        <f>(H32+I32)/2</f>
        <v>4</v>
      </c>
      <c r="L32" s="84"/>
    </row>
    <row r="33" spans="1:13" s="178" customFormat="1" ht="15" customHeight="1">
      <c r="A33" s="165">
        <v>20</v>
      </c>
      <c r="B33" s="88" t="s">
        <v>182</v>
      </c>
      <c r="C33" s="88" t="s">
        <v>183</v>
      </c>
      <c r="D33" s="176" t="s">
        <v>35</v>
      </c>
      <c r="E33" s="100" t="s">
        <v>118</v>
      </c>
      <c r="F33" s="100">
        <v>5</v>
      </c>
      <c r="G33" s="100">
        <v>3</v>
      </c>
      <c r="H33" s="177">
        <v>4</v>
      </c>
      <c r="I33" s="100">
        <v>5</v>
      </c>
      <c r="J33" s="100">
        <v>5</v>
      </c>
      <c r="K33" s="177">
        <v>4.5</v>
      </c>
      <c r="L33" s="177">
        <v>4.5</v>
      </c>
      <c r="M33" s="162"/>
    </row>
    <row r="34" spans="1:12" ht="15" customHeight="1">
      <c r="A34" s="165"/>
      <c r="B34" s="88" t="s">
        <v>182</v>
      </c>
      <c r="C34" s="88" t="s">
        <v>183</v>
      </c>
      <c r="D34" s="79" t="s">
        <v>35</v>
      </c>
      <c r="E34" s="77" t="s">
        <v>339</v>
      </c>
      <c r="F34" s="105">
        <v>5</v>
      </c>
      <c r="G34" s="101">
        <v>0</v>
      </c>
      <c r="H34" s="106">
        <f>(G34*2+F34)/3</f>
        <v>1.6666666666666667</v>
      </c>
      <c r="I34" s="102">
        <v>5</v>
      </c>
      <c r="J34" s="102"/>
      <c r="K34" s="104">
        <f>(H34+I34)/2</f>
        <v>3.3333333333333335</v>
      </c>
      <c r="L34" s="84"/>
    </row>
    <row r="35" spans="1:12" ht="15" customHeight="1">
      <c r="A35" s="165">
        <v>21</v>
      </c>
      <c r="B35" s="88" t="s">
        <v>186</v>
      </c>
      <c r="C35" s="88" t="s">
        <v>28</v>
      </c>
      <c r="D35" s="79" t="s">
        <v>35</v>
      </c>
      <c r="E35" s="77" t="s">
        <v>322</v>
      </c>
      <c r="F35" s="89">
        <v>7</v>
      </c>
      <c r="G35" s="90">
        <v>8</v>
      </c>
      <c r="H35" s="83">
        <f>(G35*2+F35)/3</f>
        <v>7.666666666666667</v>
      </c>
      <c r="I35" s="91"/>
      <c r="J35" s="77"/>
      <c r="K35" s="83">
        <f>(H35+I35)/2</f>
        <v>3.8333333333333335</v>
      </c>
      <c r="L35" s="84"/>
    </row>
    <row r="36" spans="1:12" ht="15" customHeight="1">
      <c r="A36" s="165"/>
      <c r="B36" s="88" t="s">
        <v>186</v>
      </c>
      <c r="C36" s="88" t="s">
        <v>28</v>
      </c>
      <c r="D36" s="79" t="s">
        <v>35</v>
      </c>
      <c r="E36" s="77" t="s">
        <v>323</v>
      </c>
      <c r="F36" s="92">
        <v>5</v>
      </c>
      <c r="G36" s="82">
        <v>6</v>
      </c>
      <c r="H36" s="93">
        <f>(G36*2+F36)/3</f>
        <v>5.666666666666667</v>
      </c>
      <c r="I36" s="85"/>
      <c r="J36" s="77"/>
      <c r="K36" s="83">
        <f>(H36+I36)/2</f>
        <v>2.8333333333333335</v>
      </c>
      <c r="L36" s="84"/>
    </row>
    <row r="37" spans="1:13" s="178" customFormat="1" ht="15" customHeight="1">
      <c r="A37" s="165">
        <v>22</v>
      </c>
      <c r="B37" s="88" t="s">
        <v>188</v>
      </c>
      <c r="C37" s="88" t="s">
        <v>73</v>
      </c>
      <c r="D37" s="176" t="s">
        <v>35</v>
      </c>
      <c r="E37" s="100" t="s">
        <v>118</v>
      </c>
      <c r="F37" s="100">
        <v>5</v>
      </c>
      <c r="G37" s="100">
        <v>2</v>
      </c>
      <c r="H37" s="177">
        <v>3.5</v>
      </c>
      <c r="I37" s="100">
        <v>5</v>
      </c>
      <c r="J37" s="100">
        <v>5</v>
      </c>
      <c r="K37" s="177">
        <v>4.3</v>
      </c>
      <c r="L37" s="177">
        <v>4.3</v>
      </c>
      <c r="M37" s="162"/>
    </row>
    <row r="38" spans="1:13" s="178" customFormat="1" ht="15" customHeight="1">
      <c r="A38" s="165"/>
      <c r="B38" s="211" t="s">
        <v>188</v>
      </c>
      <c r="C38" s="211" t="s">
        <v>73</v>
      </c>
      <c r="D38" s="176" t="s">
        <v>35</v>
      </c>
      <c r="E38" s="100" t="s">
        <v>311</v>
      </c>
      <c r="F38" s="102">
        <v>8</v>
      </c>
      <c r="G38" s="205">
        <v>4</v>
      </c>
      <c r="H38" s="103">
        <f>SUM(F38+G38*2)/3</f>
        <v>5.333333333333333</v>
      </c>
      <c r="I38" s="205">
        <v>4</v>
      </c>
      <c r="J38" s="166">
        <v>4</v>
      </c>
      <c r="K38" s="210">
        <f>SUM(H38+I38)/2</f>
        <v>4.666666666666666</v>
      </c>
      <c r="L38" s="189">
        <f>SUM(H38+J38)/2</f>
        <v>4.666666666666666</v>
      </c>
      <c r="M38" s="162"/>
    </row>
    <row r="39" spans="1:13" s="178" customFormat="1" ht="15" customHeight="1">
      <c r="A39" s="165">
        <v>23</v>
      </c>
      <c r="B39" s="88" t="s">
        <v>54</v>
      </c>
      <c r="C39" s="88" t="s">
        <v>55</v>
      </c>
      <c r="D39" s="201" t="s">
        <v>35</v>
      </c>
      <c r="E39" s="165" t="s">
        <v>17</v>
      </c>
      <c r="F39" s="165">
        <v>8</v>
      </c>
      <c r="G39" s="165">
        <v>5</v>
      </c>
      <c r="H39" s="177">
        <v>6</v>
      </c>
      <c r="I39" s="166">
        <v>1</v>
      </c>
      <c r="J39" s="206">
        <v>3</v>
      </c>
      <c r="K39" s="207">
        <f>SUM(H39+I39)/2</f>
        <v>3.5</v>
      </c>
      <c r="L39" s="177">
        <f>(H39+J39)/2</f>
        <v>4.5</v>
      </c>
      <c r="M39" s="162"/>
    </row>
    <row r="40" spans="1:13" s="178" customFormat="1" ht="15" customHeight="1">
      <c r="A40" s="165">
        <v>24</v>
      </c>
      <c r="B40" s="88" t="s">
        <v>57</v>
      </c>
      <c r="C40" s="88" t="s">
        <v>30</v>
      </c>
      <c r="D40" s="201" t="s">
        <v>35</v>
      </c>
      <c r="E40" s="165" t="s">
        <v>17</v>
      </c>
      <c r="F40" s="165">
        <v>7</v>
      </c>
      <c r="G40" s="165">
        <v>6</v>
      </c>
      <c r="H40" s="103">
        <v>6.3</v>
      </c>
      <c r="I40" s="166">
        <v>2</v>
      </c>
      <c r="J40" s="206">
        <v>3</v>
      </c>
      <c r="K40" s="207">
        <f>SUM(H40+I40)/2</f>
        <v>4.15</v>
      </c>
      <c r="L40" s="177">
        <f>(H40+J40)/2</f>
        <v>4.65</v>
      </c>
      <c r="M40" s="162"/>
    </row>
    <row r="41" spans="1:12" ht="15" customHeight="1">
      <c r="A41" s="165">
        <v>25</v>
      </c>
      <c r="B41" s="88" t="s">
        <v>58</v>
      </c>
      <c r="C41" s="88" t="s">
        <v>30</v>
      </c>
      <c r="D41" s="79" t="s">
        <v>35</v>
      </c>
      <c r="E41" s="77" t="s">
        <v>342</v>
      </c>
      <c r="F41" s="102"/>
      <c r="G41" s="102"/>
      <c r="H41" s="106">
        <f>(G41*2+F41)/3</f>
        <v>0</v>
      </c>
      <c r="I41" s="105">
        <v>8</v>
      </c>
      <c r="J41" s="100"/>
      <c r="K41" s="104">
        <f>(H41+I41)/2</f>
        <v>4</v>
      </c>
      <c r="L41" s="84"/>
    </row>
    <row r="42" spans="1:12" ht="15" customHeight="1">
      <c r="A42" s="165">
        <v>26</v>
      </c>
      <c r="B42" s="88" t="s">
        <v>228</v>
      </c>
      <c r="C42" s="88" t="s">
        <v>274</v>
      </c>
      <c r="D42" s="79" t="s">
        <v>35</v>
      </c>
      <c r="E42" s="77" t="s">
        <v>322</v>
      </c>
      <c r="F42" s="89">
        <v>7</v>
      </c>
      <c r="G42" s="90">
        <v>6</v>
      </c>
      <c r="H42" s="83">
        <f>(G42*2+F42)/3</f>
        <v>6.333333333333333</v>
      </c>
      <c r="I42" s="91"/>
      <c r="J42" s="77"/>
      <c r="K42" s="83">
        <f>(H42+I42)/2</f>
        <v>3.1666666666666665</v>
      </c>
      <c r="L42" s="84"/>
    </row>
    <row r="43" spans="1:13" s="178" customFormat="1" ht="15" customHeight="1">
      <c r="A43" s="165">
        <v>27</v>
      </c>
      <c r="B43" s="88" t="s">
        <v>38</v>
      </c>
      <c r="C43" s="88" t="s">
        <v>59</v>
      </c>
      <c r="D43" s="201" t="s">
        <v>35</v>
      </c>
      <c r="E43" s="165" t="s">
        <v>17</v>
      </c>
      <c r="F43" s="166">
        <v>5</v>
      </c>
      <c r="G43" s="197">
        <v>5</v>
      </c>
      <c r="H43" s="103">
        <v>5</v>
      </c>
      <c r="I43" s="166">
        <v>1</v>
      </c>
      <c r="J43" s="206">
        <v>3</v>
      </c>
      <c r="K43" s="207">
        <f>SUM(H43+I43)/2</f>
        <v>3</v>
      </c>
      <c r="L43" s="177">
        <f>(H43+J43)/2</f>
        <v>4</v>
      </c>
      <c r="M43" s="162"/>
    </row>
    <row r="44" spans="1:13" s="178" customFormat="1" ht="15" customHeight="1">
      <c r="A44" s="165"/>
      <c r="B44" s="88" t="s">
        <v>38</v>
      </c>
      <c r="C44" s="88" t="s">
        <v>59</v>
      </c>
      <c r="D44" s="176" t="s">
        <v>35</v>
      </c>
      <c r="E44" s="100" t="s">
        <v>118</v>
      </c>
      <c r="F44" s="100">
        <v>5</v>
      </c>
      <c r="G44" s="100">
        <v>4</v>
      </c>
      <c r="H44" s="177">
        <v>4.5</v>
      </c>
      <c r="I44" s="166">
        <v>5</v>
      </c>
      <c r="J44" s="188">
        <v>3</v>
      </c>
      <c r="K44" s="189">
        <f>SUM(G44+I44)/2</f>
        <v>4.5</v>
      </c>
      <c r="L44" s="190">
        <f>(H44+I44)/2</f>
        <v>4.75</v>
      </c>
      <c r="M44" s="162"/>
    </row>
    <row r="45" spans="1:13" s="178" customFormat="1" ht="15" customHeight="1">
      <c r="A45" s="165">
        <v>28</v>
      </c>
      <c r="B45" s="88" t="s">
        <v>195</v>
      </c>
      <c r="C45" s="88" t="s">
        <v>174</v>
      </c>
      <c r="D45" s="176" t="s">
        <v>35</v>
      </c>
      <c r="E45" s="100" t="s">
        <v>118</v>
      </c>
      <c r="F45" s="100">
        <v>5</v>
      </c>
      <c r="G45" s="100">
        <v>3</v>
      </c>
      <c r="H45" s="177">
        <v>4</v>
      </c>
      <c r="I45" s="166">
        <v>5</v>
      </c>
      <c r="J45" s="188">
        <v>3</v>
      </c>
      <c r="K45" s="189">
        <f>SUM(G45+I45)/2</f>
        <v>4</v>
      </c>
      <c r="L45" s="190">
        <f>(H45+I45)/2</f>
        <v>4.5</v>
      </c>
      <c r="M45" s="162"/>
    </row>
    <row r="46" spans="1:12" ht="15" customHeight="1">
      <c r="A46" s="165">
        <v>29</v>
      </c>
      <c r="B46" s="86" t="s">
        <v>333</v>
      </c>
      <c r="C46" s="86" t="s">
        <v>119</v>
      </c>
      <c r="D46" s="79" t="s">
        <v>198</v>
      </c>
      <c r="E46" s="77" t="s">
        <v>332</v>
      </c>
      <c r="F46" s="84"/>
      <c r="G46" s="100">
        <v>7</v>
      </c>
      <c r="H46" s="97">
        <f>(F46+G46)/2</f>
        <v>3.5</v>
      </c>
      <c r="I46" s="100">
        <v>5</v>
      </c>
      <c r="J46" s="77"/>
      <c r="K46" s="83">
        <f>(H46+I46)/2</f>
        <v>4.25</v>
      </c>
      <c r="L46" s="84"/>
    </row>
    <row r="47" spans="1:13" s="178" customFormat="1" ht="17.25" customHeight="1">
      <c r="A47" s="165">
        <v>30</v>
      </c>
      <c r="B47" s="100" t="s">
        <v>200</v>
      </c>
      <c r="C47" s="100" t="s">
        <v>154</v>
      </c>
      <c r="D47" s="176" t="s">
        <v>198</v>
      </c>
      <c r="E47" s="100" t="s">
        <v>118</v>
      </c>
      <c r="F47" s="100">
        <v>6</v>
      </c>
      <c r="G47" s="100">
        <v>1</v>
      </c>
      <c r="H47" s="177">
        <v>3.5</v>
      </c>
      <c r="I47" s="105">
        <v>5</v>
      </c>
      <c r="J47" s="120">
        <v>6</v>
      </c>
      <c r="K47" s="184">
        <v>3.3</v>
      </c>
      <c r="L47" s="185">
        <v>4.8</v>
      </c>
      <c r="M47" s="162"/>
    </row>
    <row r="48" spans="1:12" ht="17.25" customHeight="1">
      <c r="A48" s="165">
        <v>31</v>
      </c>
      <c r="B48" s="86" t="s">
        <v>48</v>
      </c>
      <c r="C48" s="86" t="s">
        <v>334</v>
      </c>
      <c r="D48" s="79" t="s">
        <v>198</v>
      </c>
      <c r="E48" s="77" t="s">
        <v>332</v>
      </c>
      <c r="F48" s="84">
        <v>3</v>
      </c>
      <c r="G48" s="100">
        <v>6</v>
      </c>
      <c r="H48" s="97">
        <f>(F48+G48)/2</f>
        <v>4.5</v>
      </c>
      <c r="I48" s="100">
        <v>5</v>
      </c>
      <c r="J48" s="77"/>
      <c r="K48" s="83">
        <f>(H48+I48)/2</f>
        <v>4.75</v>
      </c>
      <c r="L48" s="84"/>
    </row>
    <row r="49" spans="1:12" ht="17.25" customHeight="1">
      <c r="A49" s="165">
        <v>32</v>
      </c>
      <c r="B49" s="86" t="s">
        <v>38</v>
      </c>
      <c r="C49" s="86" t="s">
        <v>336</v>
      </c>
      <c r="D49" s="79" t="s">
        <v>198</v>
      </c>
      <c r="E49" s="77" t="s">
        <v>332</v>
      </c>
      <c r="F49" s="84">
        <v>7</v>
      </c>
      <c r="G49" s="100">
        <v>6</v>
      </c>
      <c r="H49" s="97">
        <f>(F49+G49)/2</f>
        <v>6.5</v>
      </c>
      <c r="I49" s="100">
        <v>0</v>
      </c>
      <c r="J49" s="77"/>
      <c r="K49" s="83">
        <f>(H49+I49)/2</f>
        <v>3.25</v>
      </c>
      <c r="L49" s="84"/>
    </row>
    <row r="50" spans="1:12" ht="17.25" customHeight="1">
      <c r="A50" s="165"/>
      <c r="B50" s="86" t="s">
        <v>38</v>
      </c>
      <c r="C50" s="86" t="s">
        <v>336</v>
      </c>
      <c r="D50" s="79" t="s">
        <v>198</v>
      </c>
      <c r="E50" s="77" t="s">
        <v>338</v>
      </c>
      <c r="F50" s="93">
        <v>0</v>
      </c>
      <c r="G50" s="84">
        <v>0</v>
      </c>
      <c r="H50" s="84">
        <v>0</v>
      </c>
      <c r="I50" s="93">
        <v>7</v>
      </c>
      <c r="J50" s="84"/>
      <c r="K50" s="83">
        <v>3.5</v>
      </c>
      <c r="L50" s="84"/>
    </row>
    <row r="51" spans="1:12" ht="17.25" customHeight="1">
      <c r="A51" s="165"/>
      <c r="B51" s="86" t="s">
        <v>38</v>
      </c>
      <c r="C51" s="86" t="s">
        <v>336</v>
      </c>
      <c r="D51" s="79" t="s">
        <v>198</v>
      </c>
      <c r="E51" s="77" t="s">
        <v>340</v>
      </c>
      <c r="F51" s="109">
        <v>8</v>
      </c>
      <c r="G51" s="100">
        <v>6</v>
      </c>
      <c r="H51" s="108">
        <f>(G51*2+F51)/3</f>
        <v>6.666666666666667</v>
      </c>
      <c r="I51" s="110">
        <v>0</v>
      </c>
      <c r="J51" s="100"/>
      <c r="K51" s="104">
        <f>(H51+I51)/2</f>
        <v>3.3333333333333335</v>
      </c>
      <c r="L51" s="84"/>
    </row>
    <row r="52" spans="1:12" ht="17.25" customHeight="1">
      <c r="A52" s="165"/>
      <c r="B52" s="86" t="s">
        <v>38</v>
      </c>
      <c r="C52" s="86" t="s">
        <v>336</v>
      </c>
      <c r="D52" s="79" t="s">
        <v>198</v>
      </c>
      <c r="E52" s="77" t="s">
        <v>342</v>
      </c>
      <c r="F52" s="102"/>
      <c r="G52" s="102"/>
      <c r="H52" s="103">
        <f>(G52*2+F52)/3</f>
        <v>0</v>
      </c>
      <c r="I52" s="105">
        <v>0</v>
      </c>
      <c r="J52" s="100"/>
      <c r="K52" s="104">
        <f>(H52+I52)/2</f>
        <v>0</v>
      </c>
      <c r="L52" s="84"/>
    </row>
    <row r="53" spans="1:12" ht="17.25" customHeight="1">
      <c r="A53" s="165">
        <v>33</v>
      </c>
      <c r="B53" s="86" t="s">
        <v>337</v>
      </c>
      <c r="C53" s="86" t="s">
        <v>53</v>
      </c>
      <c r="D53" s="79" t="s">
        <v>198</v>
      </c>
      <c r="E53" s="77" t="s">
        <v>332</v>
      </c>
      <c r="F53" s="84">
        <v>6</v>
      </c>
      <c r="G53" s="100">
        <v>7</v>
      </c>
      <c r="H53" s="97">
        <f>(F53+G53)/2</f>
        <v>6.5</v>
      </c>
      <c r="I53" s="100">
        <v>0</v>
      </c>
      <c r="J53" s="77"/>
      <c r="K53" s="83">
        <f>(H53+I53)/2</f>
        <v>3.25</v>
      </c>
      <c r="L53" s="84"/>
    </row>
    <row r="54" spans="1:13" s="178" customFormat="1" ht="17.25" customHeight="1">
      <c r="A54" s="165">
        <v>34</v>
      </c>
      <c r="B54" s="165" t="s">
        <v>203</v>
      </c>
      <c r="C54" s="165" t="s">
        <v>204</v>
      </c>
      <c r="D54" s="176" t="s">
        <v>198</v>
      </c>
      <c r="E54" s="100" t="s">
        <v>118</v>
      </c>
      <c r="F54" s="100">
        <v>5</v>
      </c>
      <c r="G54" s="100">
        <v>6</v>
      </c>
      <c r="H54" s="177">
        <v>5.5</v>
      </c>
      <c r="I54" s="105">
        <v>4</v>
      </c>
      <c r="J54" s="100">
        <v>4</v>
      </c>
      <c r="K54" s="177">
        <v>4.8</v>
      </c>
      <c r="L54" s="177">
        <v>4.8</v>
      </c>
      <c r="M54" s="162"/>
    </row>
    <row r="55" spans="1:12" ht="17.25" customHeight="1">
      <c r="A55" s="165">
        <v>35</v>
      </c>
      <c r="B55" s="86" t="s">
        <v>65</v>
      </c>
      <c r="C55" s="86" t="s">
        <v>167</v>
      </c>
      <c r="D55" s="79" t="s">
        <v>198</v>
      </c>
      <c r="E55" s="77" t="s">
        <v>338</v>
      </c>
      <c r="F55" s="101">
        <v>5</v>
      </c>
      <c r="G55" s="102">
        <v>0</v>
      </c>
      <c r="H55" s="103">
        <f>(G55*2+F55)/3</f>
        <v>1.6666666666666667</v>
      </c>
      <c r="I55" s="102">
        <v>7</v>
      </c>
      <c r="J55" s="100"/>
      <c r="K55" s="104">
        <f>(H55+I55)/2</f>
        <v>4.333333333333333</v>
      </c>
      <c r="L55" s="84"/>
    </row>
    <row r="56" spans="1:13" s="178" customFormat="1" ht="17.25" customHeight="1">
      <c r="A56" s="165">
        <v>36</v>
      </c>
      <c r="B56" s="165" t="s">
        <v>205</v>
      </c>
      <c r="C56" s="165" t="s">
        <v>206</v>
      </c>
      <c r="D56" s="176" t="s">
        <v>198</v>
      </c>
      <c r="E56" s="100" t="s">
        <v>118</v>
      </c>
      <c r="F56" s="100">
        <v>5</v>
      </c>
      <c r="G56" s="100">
        <v>1</v>
      </c>
      <c r="H56" s="177">
        <v>3</v>
      </c>
      <c r="I56" s="105">
        <v>0</v>
      </c>
      <c r="J56" s="100">
        <v>5</v>
      </c>
      <c r="K56" s="177">
        <v>1.5</v>
      </c>
      <c r="L56" s="177">
        <v>4</v>
      </c>
      <c r="M56" s="162"/>
    </row>
    <row r="57" spans="1:12" ht="17.25" customHeight="1">
      <c r="A57" s="165">
        <v>37</v>
      </c>
      <c r="B57" s="86" t="s">
        <v>214</v>
      </c>
      <c r="C57" s="86" t="s">
        <v>147</v>
      </c>
      <c r="D57" s="79" t="s">
        <v>211</v>
      </c>
      <c r="E57" s="77" t="s">
        <v>323</v>
      </c>
      <c r="F57" s="92">
        <v>5</v>
      </c>
      <c r="G57" s="82">
        <v>6</v>
      </c>
      <c r="H57" s="93">
        <f>(G57*2+F57)/3</f>
        <v>5.666666666666667</v>
      </c>
      <c r="I57" s="85">
        <v>4</v>
      </c>
      <c r="J57" s="77"/>
      <c r="K57" s="83">
        <f>(H57+I57)/2</f>
        <v>4.833333333333334</v>
      </c>
      <c r="L57" s="84"/>
    </row>
    <row r="58" spans="1:12" ht="17.25" customHeight="1">
      <c r="A58" s="165">
        <v>38</v>
      </c>
      <c r="B58" s="86" t="s">
        <v>177</v>
      </c>
      <c r="C58" s="86" t="s">
        <v>152</v>
      </c>
      <c r="D58" s="79" t="s">
        <v>211</v>
      </c>
      <c r="E58" s="77" t="s">
        <v>323</v>
      </c>
      <c r="F58" s="92">
        <v>4</v>
      </c>
      <c r="G58" s="82">
        <v>6</v>
      </c>
      <c r="H58" s="93">
        <f>(G58*2+F58)/3</f>
        <v>5.333333333333333</v>
      </c>
      <c r="I58" s="85">
        <v>0</v>
      </c>
      <c r="J58" s="77"/>
      <c r="K58" s="83">
        <f>(H58+I58)/2</f>
        <v>2.6666666666666665</v>
      </c>
      <c r="L58" s="84"/>
    </row>
    <row r="59" spans="1:12" ht="15" customHeight="1">
      <c r="A59" s="165">
        <v>39</v>
      </c>
      <c r="B59" s="86" t="s">
        <v>220</v>
      </c>
      <c r="C59" s="86" t="s">
        <v>152</v>
      </c>
      <c r="D59" s="79" t="s">
        <v>211</v>
      </c>
      <c r="E59" s="77" t="s">
        <v>323</v>
      </c>
      <c r="F59" s="92">
        <v>7</v>
      </c>
      <c r="G59" s="82">
        <v>6</v>
      </c>
      <c r="H59" s="93">
        <f>(G59*2+F59)/3</f>
        <v>6.333333333333333</v>
      </c>
      <c r="I59" s="85">
        <v>0</v>
      </c>
      <c r="J59" s="77"/>
      <c r="K59" s="83">
        <f>(H59+I59)/2</f>
        <v>3.1666666666666665</v>
      </c>
      <c r="L59" s="84"/>
    </row>
    <row r="60" spans="1:13" s="178" customFormat="1" ht="15" customHeight="1">
      <c r="A60" s="165">
        <v>40</v>
      </c>
      <c r="B60" s="165" t="s">
        <v>222</v>
      </c>
      <c r="C60" s="165" t="s">
        <v>39</v>
      </c>
      <c r="D60" s="176" t="s">
        <v>211</v>
      </c>
      <c r="E60" s="100" t="s">
        <v>311</v>
      </c>
      <c r="F60" s="205">
        <v>0</v>
      </c>
      <c r="G60" s="205">
        <v>4</v>
      </c>
      <c r="H60" s="103">
        <f>SUM(F60+G60*2)/3</f>
        <v>2.6666666666666665</v>
      </c>
      <c r="I60" s="166">
        <v>6</v>
      </c>
      <c r="J60" s="165">
        <v>5</v>
      </c>
      <c r="K60" s="210">
        <f>SUM(H60+I60)/2</f>
        <v>4.333333333333333</v>
      </c>
      <c r="L60" s="177"/>
      <c r="M60" s="162"/>
    </row>
    <row r="61" spans="1:12" ht="15" customHeight="1">
      <c r="A61" s="165">
        <v>41</v>
      </c>
      <c r="B61" s="86" t="s">
        <v>325</v>
      </c>
      <c r="C61" s="86" t="s">
        <v>326</v>
      </c>
      <c r="D61" s="79" t="s">
        <v>211</v>
      </c>
      <c r="E61" s="77" t="s">
        <v>323</v>
      </c>
      <c r="F61" s="92">
        <v>4</v>
      </c>
      <c r="G61" s="82">
        <v>6</v>
      </c>
      <c r="H61" s="93">
        <f>(G61*2+F61)/3</f>
        <v>5.333333333333333</v>
      </c>
      <c r="I61" s="85">
        <v>4</v>
      </c>
      <c r="J61" s="77"/>
      <c r="K61" s="83">
        <f aca="true" t="shared" si="1" ref="K61:K66">(H61+I61)/2</f>
        <v>4.666666666666666</v>
      </c>
      <c r="L61" s="84"/>
    </row>
    <row r="62" spans="1:12" ht="15" customHeight="1">
      <c r="A62" s="165"/>
      <c r="B62" s="86" t="s">
        <v>325</v>
      </c>
      <c r="C62" s="86" t="s">
        <v>326</v>
      </c>
      <c r="D62" s="79" t="s">
        <v>211</v>
      </c>
      <c r="E62" s="77" t="s">
        <v>332</v>
      </c>
      <c r="F62" s="84"/>
      <c r="G62" s="98">
        <v>6</v>
      </c>
      <c r="H62" s="97">
        <f>(G62*2)/2</f>
        <v>6</v>
      </c>
      <c r="I62" s="99">
        <v>0</v>
      </c>
      <c r="J62" s="77"/>
      <c r="K62" s="83">
        <f t="shared" si="1"/>
        <v>3</v>
      </c>
      <c r="L62" s="84"/>
    </row>
    <row r="63" spans="1:12" ht="15" customHeight="1">
      <c r="A63" s="165"/>
      <c r="B63" s="86" t="s">
        <v>325</v>
      </c>
      <c r="C63" s="86" t="s">
        <v>326</v>
      </c>
      <c r="D63" s="79" t="s">
        <v>211</v>
      </c>
      <c r="E63" s="77" t="s">
        <v>340</v>
      </c>
      <c r="F63" s="105">
        <v>6</v>
      </c>
      <c r="G63" s="102">
        <v>6</v>
      </c>
      <c r="H63" s="108">
        <f aca="true" t="shared" si="2" ref="H63:H70">(G63*2+F63)/3</f>
        <v>6</v>
      </c>
      <c r="I63" s="105">
        <v>0</v>
      </c>
      <c r="J63" s="100"/>
      <c r="K63" s="104">
        <f t="shared" si="1"/>
        <v>3</v>
      </c>
      <c r="L63" s="84"/>
    </row>
    <row r="64" spans="1:12" ht="15" customHeight="1">
      <c r="A64" s="165">
        <v>42</v>
      </c>
      <c r="B64" s="86" t="s">
        <v>230</v>
      </c>
      <c r="C64" s="86" t="s">
        <v>155</v>
      </c>
      <c r="D64" s="79" t="s">
        <v>211</v>
      </c>
      <c r="E64" s="77" t="s">
        <v>323</v>
      </c>
      <c r="F64" s="92">
        <v>4</v>
      </c>
      <c r="G64" s="82">
        <v>6</v>
      </c>
      <c r="H64" s="93">
        <f t="shared" si="2"/>
        <v>5.333333333333333</v>
      </c>
      <c r="I64" s="85">
        <v>0</v>
      </c>
      <c r="J64" s="77"/>
      <c r="K64" s="83">
        <f t="shared" si="1"/>
        <v>2.6666666666666665</v>
      </c>
      <c r="L64" s="84"/>
    </row>
    <row r="65" spans="1:12" ht="15" customHeight="1">
      <c r="A65" s="165">
        <v>43</v>
      </c>
      <c r="B65" s="86" t="s">
        <v>341</v>
      </c>
      <c r="C65" s="86" t="s">
        <v>136</v>
      </c>
      <c r="D65" s="79" t="s">
        <v>211</v>
      </c>
      <c r="E65" s="77" t="s">
        <v>342</v>
      </c>
      <c r="F65" s="105">
        <v>8</v>
      </c>
      <c r="G65" s="105">
        <v>8</v>
      </c>
      <c r="H65" s="106">
        <f t="shared" si="2"/>
        <v>8</v>
      </c>
      <c r="I65" s="105"/>
      <c r="J65" s="100"/>
      <c r="K65" s="104">
        <f t="shared" si="1"/>
        <v>4</v>
      </c>
      <c r="L65" s="84"/>
    </row>
    <row r="66" spans="1:12" ht="15" customHeight="1">
      <c r="A66" s="165">
        <v>44</v>
      </c>
      <c r="B66" s="86" t="s">
        <v>234</v>
      </c>
      <c r="C66" s="86" t="s">
        <v>47</v>
      </c>
      <c r="D66" s="79" t="s">
        <v>211</v>
      </c>
      <c r="E66" s="77" t="s">
        <v>323</v>
      </c>
      <c r="F66" s="92">
        <v>4</v>
      </c>
      <c r="G66" s="82">
        <v>6</v>
      </c>
      <c r="H66" s="93">
        <f t="shared" si="2"/>
        <v>5.333333333333333</v>
      </c>
      <c r="I66" s="85">
        <v>4</v>
      </c>
      <c r="J66" s="77"/>
      <c r="K66" s="83">
        <f t="shared" si="1"/>
        <v>4.666666666666666</v>
      </c>
      <c r="L66" s="84"/>
    </row>
    <row r="67" spans="1:12" ht="15" customHeight="1">
      <c r="A67" s="165">
        <v>45</v>
      </c>
      <c r="B67" s="86" t="s">
        <v>235</v>
      </c>
      <c r="C67" s="86" t="s">
        <v>236</v>
      </c>
      <c r="D67" s="79" t="s">
        <v>211</v>
      </c>
      <c r="E67" s="77" t="s">
        <v>344</v>
      </c>
      <c r="F67" s="105">
        <v>0</v>
      </c>
      <c r="G67" s="105">
        <v>6</v>
      </c>
      <c r="H67" s="106">
        <f t="shared" si="2"/>
        <v>4</v>
      </c>
      <c r="I67" s="105">
        <v>5</v>
      </c>
      <c r="J67" s="105"/>
      <c r="K67" s="104">
        <f>(I67+H67)/2</f>
        <v>4.5</v>
      </c>
      <c r="L67" s="84"/>
    </row>
    <row r="68" spans="1:12" ht="15" customHeight="1">
      <c r="A68" s="165">
        <v>46</v>
      </c>
      <c r="B68" s="86" t="s">
        <v>237</v>
      </c>
      <c r="C68" s="86" t="s">
        <v>49</v>
      </c>
      <c r="D68" s="79" t="s">
        <v>211</v>
      </c>
      <c r="E68" s="77" t="s">
        <v>323</v>
      </c>
      <c r="F68" s="92">
        <v>5</v>
      </c>
      <c r="G68" s="82">
        <v>6</v>
      </c>
      <c r="H68" s="93">
        <f t="shared" si="2"/>
        <v>5.666666666666667</v>
      </c>
      <c r="I68" s="85">
        <v>4</v>
      </c>
      <c r="J68" s="77"/>
      <c r="K68" s="83">
        <f aca="true" t="shared" si="3" ref="K68:K79">(H68+I68)/2</f>
        <v>4.833333333333334</v>
      </c>
      <c r="L68" s="84"/>
    </row>
    <row r="69" spans="1:12" ht="15" customHeight="1">
      <c r="A69" s="165">
        <v>47</v>
      </c>
      <c r="B69" s="86" t="s">
        <v>238</v>
      </c>
      <c r="C69" s="86" t="s">
        <v>189</v>
      </c>
      <c r="D69" s="79" t="s">
        <v>211</v>
      </c>
      <c r="E69" s="77" t="s">
        <v>323</v>
      </c>
      <c r="F69" s="92">
        <v>5</v>
      </c>
      <c r="G69" s="82">
        <v>6</v>
      </c>
      <c r="H69" s="93">
        <f t="shared" si="2"/>
        <v>5.666666666666667</v>
      </c>
      <c r="I69" s="85">
        <v>4</v>
      </c>
      <c r="J69" s="77"/>
      <c r="K69" s="83">
        <f t="shared" si="3"/>
        <v>4.833333333333334</v>
      </c>
      <c r="L69" s="84"/>
    </row>
    <row r="70" spans="1:12" ht="15" customHeight="1">
      <c r="A70" s="165">
        <v>48</v>
      </c>
      <c r="B70" s="86" t="s">
        <v>242</v>
      </c>
      <c r="C70" s="86" t="s">
        <v>30</v>
      </c>
      <c r="D70" s="79" t="s">
        <v>211</v>
      </c>
      <c r="E70" s="77" t="s">
        <v>323</v>
      </c>
      <c r="F70" s="92">
        <v>0</v>
      </c>
      <c r="G70" s="82">
        <v>6</v>
      </c>
      <c r="H70" s="93">
        <f t="shared" si="2"/>
        <v>4</v>
      </c>
      <c r="I70" s="85">
        <v>4</v>
      </c>
      <c r="J70" s="77"/>
      <c r="K70" s="83">
        <f t="shared" si="3"/>
        <v>4</v>
      </c>
      <c r="L70" s="84"/>
    </row>
    <row r="71" spans="1:12" ht="15" customHeight="1">
      <c r="A71" s="165">
        <v>49</v>
      </c>
      <c r="B71" s="86" t="s">
        <v>216</v>
      </c>
      <c r="C71" s="86" t="s">
        <v>194</v>
      </c>
      <c r="D71" s="79" t="s">
        <v>211</v>
      </c>
      <c r="E71" s="77" t="s">
        <v>332</v>
      </c>
      <c r="F71" s="84"/>
      <c r="G71" s="98"/>
      <c r="H71" s="97">
        <f>(G71*2)/2</f>
        <v>0</v>
      </c>
      <c r="I71" s="99">
        <v>6</v>
      </c>
      <c r="J71" s="77"/>
      <c r="K71" s="83">
        <f t="shared" si="3"/>
        <v>3</v>
      </c>
      <c r="L71" s="84"/>
    </row>
    <row r="72" spans="1:12" ht="16.5" customHeight="1">
      <c r="A72" s="165"/>
      <c r="B72" s="86" t="s">
        <v>216</v>
      </c>
      <c r="C72" s="86" t="s">
        <v>194</v>
      </c>
      <c r="D72" s="79" t="s">
        <v>211</v>
      </c>
      <c r="E72" s="77" t="s">
        <v>343</v>
      </c>
      <c r="F72" s="105">
        <v>3</v>
      </c>
      <c r="G72" s="105">
        <v>0</v>
      </c>
      <c r="H72" s="106">
        <f aca="true" t="shared" si="4" ref="H72:H79">(G72*2+F72)/3</f>
        <v>1</v>
      </c>
      <c r="I72" s="105">
        <v>0</v>
      </c>
      <c r="J72" s="113">
        <v>5</v>
      </c>
      <c r="K72" s="104">
        <f t="shared" si="3"/>
        <v>0.5</v>
      </c>
      <c r="L72" s="114">
        <v>3</v>
      </c>
    </row>
    <row r="73" spans="1:12" ht="16.5" customHeight="1">
      <c r="A73" s="165">
        <v>50</v>
      </c>
      <c r="B73" s="86" t="s">
        <v>247</v>
      </c>
      <c r="C73" s="86" t="s">
        <v>61</v>
      </c>
      <c r="D73" s="79" t="s">
        <v>62</v>
      </c>
      <c r="E73" s="77" t="s">
        <v>323</v>
      </c>
      <c r="F73" s="92">
        <v>6</v>
      </c>
      <c r="G73" s="82">
        <v>5</v>
      </c>
      <c r="H73" s="93">
        <f t="shared" si="4"/>
        <v>5.333333333333333</v>
      </c>
      <c r="I73" s="85">
        <v>4</v>
      </c>
      <c r="J73" s="77"/>
      <c r="K73" s="83">
        <f t="shared" si="3"/>
        <v>4.666666666666666</v>
      </c>
      <c r="L73" s="84"/>
    </row>
    <row r="74" spans="1:12" ht="16.5" customHeight="1">
      <c r="A74" s="165">
        <v>51</v>
      </c>
      <c r="B74" s="86" t="s">
        <v>60</v>
      </c>
      <c r="C74" s="86" t="s">
        <v>61</v>
      </c>
      <c r="D74" s="79" t="s">
        <v>62</v>
      </c>
      <c r="E74" s="77" t="s">
        <v>323</v>
      </c>
      <c r="F74" s="92">
        <v>5</v>
      </c>
      <c r="G74" s="82">
        <v>5</v>
      </c>
      <c r="H74" s="93">
        <f t="shared" si="4"/>
        <v>5</v>
      </c>
      <c r="I74" s="85">
        <v>4</v>
      </c>
      <c r="J74" s="77"/>
      <c r="K74" s="83">
        <f t="shared" si="3"/>
        <v>4.5</v>
      </c>
      <c r="L74" s="84"/>
    </row>
    <row r="75" spans="1:12" ht="16.5" customHeight="1">
      <c r="A75" s="165">
        <v>52</v>
      </c>
      <c r="B75" s="86" t="s">
        <v>248</v>
      </c>
      <c r="C75" s="86" t="s">
        <v>61</v>
      </c>
      <c r="D75" s="79" t="s">
        <v>62</v>
      </c>
      <c r="E75" s="77" t="s">
        <v>323</v>
      </c>
      <c r="F75" s="92">
        <v>4</v>
      </c>
      <c r="G75" s="82">
        <v>5</v>
      </c>
      <c r="H75" s="93">
        <f t="shared" si="4"/>
        <v>4.666666666666667</v>
      </c>
      <c r="I75" s="85">
        <v>4</v>
      </c>
      <c r="J75" s="77"/>
      <c r="K75" s="83">
        <f t="shared" si="3"/>
        <v>4.333333333333334</v>
      </c>
      <c r="L75" s="84"/>
    </row>
    <row r="76" spans="1:12" ht="18" customHeight="1">
      <c r="A76" s="165">
        <v>53</v>
      </c>
      <c r="B76" s="86" t="s">
        <v>76</v>
      </c>
      <c r="C76" s="86" t="s">
        <v>249</v>
      </c>
      <c r="D76" s="79" t="s">
        <v>62</v>
      </c>
      <c r="E76" s="77" t="s">
        <v>323</v>
      </c>
      <c r="F76" s="92">
        <v>4</v>
      </c>
      <c r="G76" s="82">
        <v>5</v>
      </c>
      <c r="H76" s="93">
        <f t="shared" si="4"/>
        <v>4.666666666666667</v>
      </c>
      <c r="I76" s="85">
        <v>5</v>
      </c>
      <c r="J76" s="77"/>
      <c r="K76" s="83">
        <f t="shared" si="3"/>
        <v>4.833333333333334</v>
      </c>
      <c r="L76" s="84"/>
    </row>
    <row r="77" spans="1:12" ht="18" customHeight="1">
      <c r="A77" s="165">
        <v>54</v>
      </c>
      <c r="B77" s="86" t="s">
        <v>252</v>
      </c>
      <c r="C77" s="86" t="s">
        <v>253</v>
      </c>
      <c r="D77" s="79" t="s">
        <v>62</v>
      </c>
      <c r="E77" s="77" t="s">
        <v>318</v>
      </c>
      <c r="F77" s="84">
        <v>4</v>
      </c>
      <c r="G77" s="84">
        <v>3</v>
      </c>
      <c r="H77" s="83">
        <f t="shared" si="4"/>
        <v>3.3333333333333335</v>
      </c>
      <c r="I77" s="85">
        <v>6</v>
      </c>
      <c r="J77" s="85">
        <v>6</v>
      </c>
      <c r="K77" s="83">
        <f t="shared" si="3"/>
        <v>4.666666666666667</v>
      </c>
      <c r="L77" s="83">
        <f>(H77+J77)/2</f>
        <v>4.666666666666667</v>
      </c>
    </row>
    <row r="78" spans="1:12" ht="18" customHeight="1">
      <c r="A78" s="165"/>
      <c r="B78" s="86" t="s">
        <v>252</v>
      </c>
      <c r="C78" s="86" t="s">
        <v>253</v>
      </c>
      <c r="D78" s="79" t="s">
        <v>62</v>
      </c>
      <c r="E78" s="77" t="s">
        <v>323</v>
      </c>
      <c r="F78" s="92">
        <v>4</v>
      </c>
      <c r="G78" s="82">
        <v>5</v>
      </c>
      <c r="H78" s="93">
        <f t="shared" si="4"/>
        <v>4.666666666666667</v>
      </c>
      <c r="I78" s="85">
        <v>5</v>
      </c>
      <c r="J78" s="77"/>
      <c r="K78" s="83">
        <f t="shared" si="3"/>
        <v>4.833333333333334</v>
      </c>
      <c r="L78" s="84"/>
    </row>
    <row r="79" spans="1:12" ht="16.5" customHeight="1">
      <c r="A79" s="165">
        <v>55</v>
      </c>
      <c r="B79" s="86" t="s">
        <v>254</v>
      </c>
      <c r="C79" s="86" t="s">
        <v>34</v>
      </c>
      <c r="D79" s="79" t="s">
        <v>62</v>
      </c>
      <c r="E79" s="77" t="s">
        <v>323</v>
      </c>
      <c r="F79" s="92">
        <v>5</v>
      </c>
      <c r="G79" s="82">
        <v>5</v>
      </c>
      <c r="H79" s="93">
        <f t="shared" si="4"/>
        <v>5</v>
      </c>
      <c r="I79" s="85">
        <v>0</v>
      </c>
      <c r="J79" s="77"/>
      <c r="K79" s="83">
        <f t="shared" si="3"/>
        <v>2.5</v>
      </c>
      <c r="L79" s="84"/>
    </row>
    <row r="80" spans="1:13" s="178" customFormat="1" ht="16.5" customHeight="1">
      <c r="A80" s="165">
        <v>56</v>
      </c>
      <c r="B80" s="175" t="s">
        <v>64</v>
      </c>
      <c r="C80" s="175" t="s">
        <v>34</v>
      </c>
      <c r="D80" s="176" t="s">
        <v>62</v>
      </c>
      <c r="E80" s="100" t="s">
        <v>310</v>
      </c>
      <c r="F80" s="100">
        <v>8</v>
      </c>
      <c r="G80" s="100">
        <v>0</v>
      </c>
      <c r="H80" s="177">
        <v>2.7</v>
      </c>
      <c r="I80" s="105">
        <v>7</v>
      </c>
      <c r="J80" s="100">
        <v>5</v>
      </c>
      <c r="K80" s="177">
        <v>4.8</v>
      </c>
      <c r="L80" s="177"/>
      <c r="M80" s="162"/>
    </row>
    <row r="81" spans="1:12" ht="17.25" customHeight="1">
      <c r="A81" s="165">
        <v>57</v>
      </c>
      <c r="B81" s="86" t="s">
        <v>255</v>
      </c>
      <c r="C81" s="86" t="s">
        <v>152</v>
      </c>
      <c r="D81" s="79" t="s">
        <v>62</v>
      </c>
      <c r="E81" s="77" t="s">
        <v>323</v>
      </c>
      <c r="F81" s="92">
        <v>4</v>
      </c>
      <c r="G81" s="82">
        <v>6</v>
      </c>
      <c r="H81" s="93">
        <f>(G81*2+F81)/3</f>
        <v>5.333333333333333</v>
      </c>
      <c r="I81" s="85">
        <v>0</v>
      </c>
      <c r="J81" s="77"/>
      <c r="K81" s="83">
        <f>(H81+I81)/2</f>
        <v>2.6666666666666665</v>
      </c>
      <c r="L81" s="84"/>
    </row>
    <row r="82" spans="1:13" s="178" customFormat="1" ht="17.25" customHeight="1">
      <c r="A82" s="165">
        <v>58</v>
      </c>
      <c r="B82" s="165" t="s">
        <v>216</v>
      </c>
      <c r="C82" s="165" t="s">
        <v>256</v>
      </c>
      <c r="D82" s="176" t="s">
        <v>62</v>
      </c>
      <c r="E82" s="100" t="s">
        <v>311</v>
      </c>
      <c r="F82" s="166">
        <v>5</v>
      </c>
      <c r="G82" s="205">
        <v>4</v>
      </c>
      <c r="H82" s="103">
        <f>SUM(F82+G82*2)/3</f>
        <v>4.333333333333333</v>
      </c>
      <c r="I82" s="205">
        <v>3</v>
      </c>
      <c r="J82" s="197">
        <v>5</v>
      </c>
      <c r="K82" s="210">
        <f>SUM(H82+I82)/2</f>
        <v>3.6666666666666665</v>
      </c>
      <c r="L82" s="177">
        <v>4.7</v>
      </c>
      <c r="M82" s="162"/>
    </row>
    <row r="83" spans="1:12" ht="17.25" customHeight="1">
      <c r="A83" s="165"/>
      <c r="B83" s="86" t="s">
        <v>216</v>
      </c>
      <c r="C83" s="86" t="s">
        <v>256</v>
      </c>
      <c r="D83" s="79" t="s">
        <v>62</v>
      </c>
      <c r="E83" s="77" t="s">
        <v>323</v>
      </c>
      <c r="F83" s="92">
        <v>4</v>
      </c>
      <c r="G83" s="82"/>
      <c r="H83" s="93">
        <f>(G83*2+F83)/3</f>
        <v>1.3333333333333333</v>
      </c>
      <c r="I83" s="85">
        <v>4</v>
      </c>
      <c r="J83" s="77"/>
      <c r="K83" s="83">
        <f>(H83+I83)/2</f>
        <v>2.6666666666666665</v>
      </c>
      <c r="L83" s="84"/>
    </row>
    <row r="84" spans="1:12" ht="17.25" customHeight="1">
      <c r="A84" s="165"/>
      <c r="B84" s="86" t="s">
        <v>216</v>
      </c>
      <c r="C84" s="86" t="s">
        <v>256</v>
      </c>
      <c r="D84" s="79" t="s">
        <v>62</v>
      </c>
      <c r="E84" s="77" t="s">
        <v>339</v>
      </c>
      <c r="F84" s="105">
        <v>0</v>
      </c>
      <c r="G84" s="105">
        <v>6</v>
      </c>
      <c r="H84" s="106">
        <f>(G84*2+F84)/3</f>
        <v>4</v>
      </c>
      <c r="I84" s="105">
        <v>5</v>
      </c>
      <c r="J84" s="107">
        <v>4</v>
      </c>
      <c r="K84" s="104">
        <f>(H84+I84)/2</f>
        <v>4.5</v>
      </c>
      <c r="L84" s="104">
        <v>4</v>
      </c>
    </row>
    <row r="85" spans="1:12" ht="17.25" customHeight="1">
      <c r="A85" s="165"/>
      <c r="B85" s="86" t="s">
        <v>216</v>
      </c>
      <c r="C85" s="86" t="s">
        <v>256</v>
      </c>
      <c r="D85" s="79" t="s">
        <v>62</v>
      </c>
      <c r="E85" s="77" t="s">
        <v>344</v>
      </c>
      <c r="F85" s="116">
        <v>7</v>
      </c>
      <c r="G85" s="105">
        <v>0</v>
      </c>
      <c r="H85" s="103">
        <f>(G85*2+F85)/3</f>
        <v>2.3333333333333335</v>
      </c>
      <c r="I85" s="105">
        <v>6</v>
      </c>
      <c r="J85" s="107">
        <v>7</v>
      </c>
      <c r="K85" s="117">
        <f>(H85+I85)/2</f>
        <v>4.166666666666667</v>
      </c>
      <c r="L85" s="84"/>
    </row>
    <row r="86" spans="1:12" ht="16.5" customHeight="1">
      <c r="A86" s="165">
        <v>59</v>
      </c>
      <c r="B86" s="86" t="s">
        <v>38</v>
      </c>
      <c r="C86" s="86" t="s">
        <v>20</v>
      </c>
      <c r="D86" s="79" t="s">
        <v>62</v>
      </c>
      <c r="E86" s="77" t="s">
        <v>323</v>
      </c>
      <c r="F86" s="92">
        <v>4</v>
      </c>
      <c r="G86" s="82">
        <v>6</v>
      </c>
      <c r="H86" s="93">
        <f>(G86*2+F86)/3</f>
        <v>5.333333333333333</v>
      </c>
      <c r="I86" s="85">
        <v>0</v>
      </c>
      <c r="J86" s="77"/>
      <c r="K86" s="83">
        <f>(H86+I86)/2</f>
        <v>2.6666666666666665</v>
      </c>
      <c r="L86" s="84"/>
    </row>
    <row r="87" spans="1:13" s="178" customFormat="1" ht="16.5" customHeight="1">
      <c r="A87" s="165">
        <v>60</v>
      </c>
      <c r="B87" s="165" t="s">
        <v>69</v>
      </c>
      <c r="C87" s="165" t="s">
        <v>70</v>
      </c>
      <c r="D87" s="203" t="s">
        <v>62</v>
      </c>
      <c r="E87" s="165" t="s">
        <v>17</v>
      </c>
      <c r="F87" s="166">
        <v>7</v>
      </c>
      <c r="G87" s="166">
        <v>5</v>
      </c>
      <c r="H87" s="103">
        <v>5.666666666666667</v>
      </c>
      <c r="I87" s="166">
        <v>2</v>
      </c>
      <c r="J87" s="165">
        <v>4</v>
      </c>
      <c r="K87" s="204">
        <v>3.8333333333333335</v>
      </c>
      <c r="L87" s="177">
        <v>4.833333333333334</v>
      </c>
      <c r="M87" s="162"/>
    </row>
    <row r="88" spans="1:12" ht="16.5" customHeight="1">
      <c r="A88" s="165">
        <v>61</v>
      </c>
      <c r="B88" s="86" t="s">
        <v>261</v>
      </c>
      <c r="C88" s="86" t="s">
        <v>324</v>
      </c>
      <c r="D88" s="79" t="s">
        <v>62</v>
      </c>
      <c r="E88" s="77" t="s">
        <v>323</v>
      </c>
      <c r="F88" s="92">
        <v>5</v>
      </c>
      <c r="G88" s="82">
        <v>5</v>
      </c>
      <c r="H88" s="93">
        <f>(G88*2+F88)/3</f>
        <v>5</v>
      </c>
      <c r="I88" s="85">
        <v>4</v>
      </c>
      <c r="J88" s="77"/>
      <c r="K88" s="83">
        <f>(H88+I88)/2</f>
        <v>4.5</v>
      </c>
      <c r="L88" s="84"/>
    </row>
    <row r="89" spans="1:12" ht="16.5" customHeight="1">
      <c r="A89" s="165">
        <v>62</v>
      </c>
      <c r="B89" s="86" t="s">
        <v>321</v>
      </c>
      <c r="C89" s="86" t="s">
        <v>47</v>
      </c>
      <c r="D89" s="79" t="s">
        <v>62</v>
      </c>
      <c r="E89" s="77" t="s">
        <v>322</v>
      </c>
      <c r="F89" s="85">
        <v>7</v>
      </c>
      <c r="G89" s="84"/>
      <c r="H89" s="83">
        <f>(G89*2+F89)/3</f>
        <v>2.3333333333333335</v>
      </c>
      <c r="I89" s="87"/>
      <c r="J89" s="77"/>
      <c r="K89" s="83">
        <f>(H89+I89)/2</f>
        <v>1.1666666666666667</v>
      </c>
      <c r="L89" s="84"/>
    </row>
    <row r="90" spans="1:12" ht="16.5" customHeight="1">
      <c r="A90" s="165"/>
      <c r="B90" s="86" t="s">
        <v>321</v>
      </c>
      <c r="C90" s="86" t="s">
        <v>47</v>
      </c>
      <c r="D90" s="79" t="s">
        <v>62</v>
      </c>
      <c r="E90" s="77" t="s">
        <v>323</v>
      </c>
      <c r="F90" s="94">
        <v>5</v>
      </c>
      <c r="G90" s="95">
        <v>6</v>
      </c>
      <c r="H90" s="93">
        <f>(G90*2+F90)/3</f>
        <v>5.666666666666667</v>
      </c>
      <c r="I90" s="85"/>
      <c r="J90" s="77"/>
      <c r="K90" s="83">
        <f>(H90+I90)/2</f>
        <v>2.8333333333333335</v>
      </c>
      <c r="L90" s="84"/>
    </row>
    <row r="91" spans="1:12" ht="16.5" customHeight="1">
      <c r="A91" s="165"/>
      <c r="B91" s="86" t="s">
        <v>321</v>
      </c>
      <c r="C91" s="86" t="s">
        <v>47</v>
      </c>
      <c r="D91" s="79" t="s">
        <v>62</v>
      </c>
      <c r="E91" s="77" t="s">
        <v>332</v>
      </c>
      <c r="F91" s="84"/>
      <c r="G91" s="95"/>
      <c r="H91" s="97">
        <f>(G91*2)/2</f>
        <v>0</v>
      </c>
      <c r="I91" s="95"/>
      <c r="J91" s="77"/>
      <c r="K91" s="83">
        <f>(H91+I91)/2</f>
        <v>0</v>
      </c>
      <c r="L91" s="84"/>
    </row>
    <row r="92" spans="1:13" s="178" customFormat="1" ht="16.5" customHeight="1">
      <c r="A92" s="165">
        <v>63</v>
      </c>
      <c r="B92" s="165" t="s">
        <v>54</v>
      </c>
      <c r="C92" s="165" t="s">
        <v>72</v>
      </c>
      <c r="D92" s="203" t="s">
        <v>62</v>
      </c>
      <c r="E92" s="165" t="s">
        <v>17</v>
      </c>
      <c r="F92" s="165">
        <v>0</v>
      </c>
      <c r="G92" s="165">
        <v>4</v>
      </c>
      <c r="H92" s="103">
        <v>2.7</v>
      </c>
      <c r="I92" s="166">
        <v>1</v>
      </c>
      <c r="J92" s="165">
        <v>5</v>
      </c>
      <c r="K92" s="177">
        <v>1.8</v>
      </c>
      <c r="L92" s="177">
        <v>3.8</v>
      </c>
      <c r="M92" s="162"/>
    </row>
    <row r="93" spans="1:13" s="178" customFormat="1" ht="16.5" customHeight="1">
      <c r="A93" s="165">
        <v>64</v>
      </c>
      <c r="B93" s="165" t="s">
        <v>177</v>
      </c>
      <c r="C93" s="165" t="s">
        <v>163</v>
      </c>
      <c r="D93" s="176" t="s">
        <v>62</v>
      </c>
      <c r="E93" s="100" t="s">
        <v>311</v>
      </c>
      <c r="F93" s="205">
        <v>0</v>
      </c>
      <c r="G93" s="205">
        <v>4</v>
      </c>
      <c r="H93" s="103">
        <f>SUM(F93+G93*2)/3</f>
        <v>2.6666666666666665</v>
      </c>
      <c r="I93" s="166">
        <v>5</v>
      </c>
      <c r="J93" s="197">
        <v>5</v>
      </c>
      <c r="K93" s="209">
        <f>SUM(H93+I93)/2</f>
        <v>3.833333333333333</v>
      </c>
      <c r="L93" s="177">
        <v>3.8</v>
      </c>
      <c r="M93" s="162"/>
    </row>
    <row r="94" spans="1:12" ht="17.25" customHeight="1">
      <c r="A94" s="165">
        <v>65</v>
      </c>
      <c r="B94" s="86" t="s">
        <v>265</v>
      </c>
      <c r="C94" s="86" t="s">
        <v>73</v>
      </c>
      <c r="D94" s="79" t="s">
        <v>62</v>
      </c>
      <c r="E94" s="77" t="s">
        <v>323</v>
      </c>
      <c r="F94" s="92"/>
      <c r="G94" s="82">
        <v>6</v>
      </c>
      <c r="H94" s="93">
        <f>(G94*2+F94)/3</f>
        <v>4</v>
      </c>
      <c r="I94" s="85">
        <v>0</v>
      </c>
      <c r="J94" s="77"/>
      <c r="K94" s="83">
        <f aca="true" t="shared" si="5" ref="K94:K100">(H94+I94)/2</f>
        <v>2</v>
      </c>
      <c r="L94" s="84"/>
    </row>
    <row r="95" spans="1:12" ht="17.25" customHeight="1">
      <c r="A95" s="165"/>
      <c r="B95" s="86" t="s">
        <v>265</v>
      </c>
      <c r="C95" s="86" t="s">
        <v>73</v>
      </c>
      <c r="D95" s="79" t="s">
        <v>62</v>
      </c>
      <c r="E95" s="77" t="s">
        <v>332</v>
      </c>
      <c r="F95" s="84"/>
      <c r="G95" s="98">
        <v>4</v>
      </c>
      <c r="H95" s="97">
        <f>(G95*2)/2</f>
        <v>4</v>
      </c>
      <c r="I95" s="99">
        <v>5</v>
      </c>
      <c r="J95" s="77"/>
      <c r="K95" s="83">
        <f t="shared" si="5"/>
        <v>4.5</v>
      </c>
      <c r="L95" s="84"/>
    </row>
    <row r="96" spans="1:12" ht="17.25" customHeight="1">
      <c r="A96" s="165">
        <v>66</v>
      </c>
      <c r="B96" s="86" t="s">
        <v>74</v>
      </c>
      <c r="C96" s="86" t="s">
        <v>75</v>
      </c>
      <c r="D96" s="79" t="s">
        <v>62</v>
      </c>
      <c r="E96" s="77" t="s">
        <v>344</v>
      </c>
      <c r="F96" s="116">
        <v>5</v>
      </c>
      <c r="G96" s="105">
        <v>4</v>
      </c>
      <c r="H96" s="103">
        <f aca="true" t="shared" si="6" ref="H96:H101">(G96*2+F96)/3</f>
        <v>4.333333333333333</v>
      </c>
      <c r="I96" s="105">
        <v>4</v>
      </c>
      <c r="J96" s="107">
        <v>5</v>
      </c>
      <c r="K96" s="117">
        <f t="shared" si="5"/>
        <v>4.166666666666666</v>
      </c>
      <c r="L96" s="84"/>
    </row>
    <row r="97" spans="1:12" ht="17.25" customHeight="1">
      <c r="A97" s="165">
        <v>67</v>
      </c>
      <c r="B97" s="86" t="s">
        <v>156</v>
      </c>
      <c r="C97" s="86" t="s">
        <v>51</v>
      </c>
      <c r="D97" s="79" t="s">
        <v>62</v>
      </c>
      <c r="E97" s="77" t="s">
        <v>323</v>
      </c>
      <c r="F97" s="92">
        <v>4</v>
      </c>
      <c r="G97" s="82">
        <v>6</v>
      </c>
      <c r="H97" s="93">
        <f t="shared" si="6"/>
        <v>5.333333333333333</v>
      </c>
      <c r="I97" s="85">
        <v>4</v>
      </c>
      <c r="J97" s="77"/>
      <c r="K97" s="83">
        <f t="shared" si="5"/>
        <v>4.666666666666666</v>
      </c>
      <c r="L97" s="84"/>
    </row>
    <row r="98" spans="1:12" ht="17.25" customHeight="1">
      <c r="A98" s="165">
        <v>68</v>
      </c>
      <c r="B98" s="86" t="s">
        <v>268</v>
      </c>
      <c r="C98" s="86" t="s">
        <v>53</v>
      </c>
      <c r="D98" s="79" t="s">
        <v>62</v>
      </c>
      <c r="E98" s="77" t="s">
        <v>323</v>
      </c>
      <c r="F98" s="92">
        <v>4</v>
      </c>
      <c r="G98" s="82">
        <v>5</v>
      </c>
      <c r="H98" s="93">
        <f t="shared" si="6"/>
        <v>4.666666666666667</v>
      </c>
      <c r="I98" s="85">
        <v>4</v>
      </c>
      <c r="J98" s="77"/>
      <c r="K98" s="83">
        <f t="shared" si="5"/>
        <v>4.333333333333334</v>
      </c>
      <c r="L98" s="84"/>
    </row>
    <row r="99" spans="1:12" ht="17.25" customHeight="1">
      <c r="A99" s="165">
        <v>69</v>
      </c>
      <c r="B99" s="86" t="s">
        <v>216</v>
      </c>
      <c r="C99" s="86" t="s">
        <v>270</v>
      </c>
      <c r="D99" s="79" t="s">
        <v>62</v>
      </c>
      <c r="E99" s="77" t="s">
        <v>339</v>
      </c>
      <c r="F99" s="105">
        <v>0</v>
      </c>
      <c r="G99" s="105">
        <v>5</v>
      </c>
      <c r="H99" s="106">
        <f t="shared" si="6"/>
        <v>3.3333333333333335</v>
      </c>
      <c r="I99" s="105">
        <v>5</v>
      </c>
      <c r="J99" s="107">
        <v>5</v>
      </c>
      <c r="K99" s="104">
        <f t="shared" si="5"/>
        <v>4.166666666666667</v>
      </c>
      <c r="L99" s="104">
        <v>4.2</v>
      </c>
    </row>
    <row r="100" spans="1:12" ht="17.25" customHeight="1">
      <c r="A100" s="165">
        <v>70</v>
      </c>
      <c r="B100" s="86" t="s">
        <v>67</v>
      </c>
      <c r="C100" s="86" t="s">
        <v>59</v>
      </c>
      <c r="D100" s="79" t="s">
        <v>62</v>
      </c>
      <c r="E100" s="77" t="s">
        <v>343</v>
      </c>
      <c r="F100" s="105">
        <v>7</v>
      </c>
      <c r="G100" s="105">
        <v>0</v>
      </c>
      <c r="H100" s="106">
        <f t="shared" si="6"/>
        <v>2.3333333333333335</v>
      </c>
      <c r="I100" s="105">
        <v>5</v>
      </c>
      <c r="J100" s="113">
        <v>6</v>
      </c>
      <c r="K100" s="104">
        <f t="shared" si="5"/>
        <v>3.666666666666667</v>
      </c>
      <c r="L100" s="110">
        <v>4.2</v>
      </c>
    </row>
    <row r="101" spans="1:12" ht="16.5">
      <c r="A101" s="165">
        <v>71</v>
      </c>
      <c r="B101" s="78" t="s">
        <v>349</v>
      </c>
      <c r="C101" s="77" t="s">
        <v>61</v>
      </c>
      <c r="D101" s="77" t="s">
        <v>109</v>
      </c>
      <c r="E101" s="77" t="s">
        <v>350</v>
      </c>
      <c r="F101" s="166"/>
      <c r="G101" s="166">
        <v>3</v>
      </c>
      <c r="H101" s="167">
        <f t="shared" si="6"/>
        <v>2</v>
      </c>
      <c r="I101" s="168">
        <v>6</v>
      </c>
      <c r="J101" s="171">
        <f>(H101+I101)/2</f>
        <v>4</v>
      </c>
      <c r="K101" s="83"/>
      <c r="L101" s="84"/>
    </row>
    <row r="102" spans="1:12" ht="16.5">
      <c r="A102" s="165"/>
      <c r="B102" s="78" t="s">
        <v>349</v>
      </c>
      <c r="C102" s="77" t="s">
        <v>61</v>
      </c>
      <c r="D102" s="77" t="s">
        <v>109</v>
      </c>
      <c r="E102" s="77" t="s">
        <v>353</v>
      </c>
      <c r="F102" s="105">
        <v>0</v>
      </c>
      <c r="G102" s="105">
        <v>0</v>
      </c>
      <c r="H102" s="105">
        <v>0</v>
      </c>
      <c r="I102" s="105">
        <v>0</v>
      </c>
      <c r="J102" s="84"/>
      <c r="K102" s="83"/>
      <c r="L102" s="84"/>
    </row>
    <row r="103" spans="1:19" ht="16.5">
      <c r="A103" s="165">
        <v>72</v>
      </c>
      <c r="B103" s="78" t="s">
        <v>281</v>
      </c>
      <c r="C103" s="77" t="s">
        <v>152</v>
      </c>
      <c r="D103" s="77" t="s">
        <v>109</v>
      </c>
      <c r="E103" s="77" t="s">
        <v>410</v>
      </c>
      <c r="F103" s="79">
        <v>8</v>
      </c>
      <c r="G103" s="79">
        <v>7</v>
      </c>
      <c r="H103" s="106">
        <f>(G103*2+F103)/3</f>
        <v>7.333333333333333</v>
      </c>
      <c r="I103" s="105"/>
      <c r="J103" s="198">
        <f>(I103+H103)/2</f>
        <v>3.6666666666666665</v>
      </c>
      <c r="K103" s="84"/>
      <c r="L103" s="77"/>
      <c r="S103" s="163"/>
    </row>
    <row r="104" spans="1:19" ht="16.5">
      <c r="A104" s="165"/>
      <c r="B104" s="78" t="s">
        <v>281</v>
      </c>
      <c r="C104" s="77" t="s">
        <v>152</v>
      </c>
      <c r="D104" s="77" t="s">
        <v>109</v>
      </c>
      <c r="E104" s="77" t="s">
        <v>343</v>
      </c>
      <c r="F104" s="105">
        <v>6</v>
      </c>
      <c r="G104" s="105">
        <v>3</v>
      </c>
      <c r="H104" s="103">
        <f>(G104*2+F104)/3</f>
        <v>4</v>
      </c>
      <c r="I104" s="166">
        <v>5</v>
      </c>
      <c r="J104" s="170">
        <f>(H104+I104)/2</f>
        <v>4.5</v>
      </c>
      <c r="K104" s="197">
        <v>5</v>
      </c>
      <c r="L104" s="170">
        <v>4.5</v>
      </c>
      <c r="R104" s="163"/>
      <c r="S104" s="163"/>
    </row>
    <row r="105" spans="1:13" s="178" customFormat="1" ht="16.5">
      <c r="A105" s="165">
        <v>73</v>
      </c>
      <c r="B105" s="179" t="s">
        <v>282</v>
      </c>
      <c r="C105" s="165" t="s">
        <v>138</v>
      </c>
      <c r="D105" s="176" t="s">
        <v>109</v>
      </c>
      <c r="E105" s="100" t="s">
        <v>310</v>
      </c>
      <c r="F105" s="165"/>
      <c r="G105" s="165"/>
      <c r="H105" s="177">
        <v>5.8</v>
      </c>
      <c r="I105" s="105">
        <v>0</v>
      </c>
      <c r="J105" s="100">
        <v>4</v>
      </c>
      <c r="K105" s="177">
        <v>2.9</v>
      </c>
      <c r="L105" s="177">
        <v>4.9</v>
      </c>
      <c r="M105" s="162"/>
    </row>
    <row r="106" spans="1:19" ht="16.5">
      <c r="A106" s="165"/>
      <c r="B106" s="78" t="s">
        <v>282</v>
      </c>
      <c r="C106" s="77" t="s">
        <v>138</v>
      </c>
      <c r="D106" s="77" t="s">
        <v>109</v>
      </c>
      <c r="E106" s="77" t="s">
        <v>343</v>
      </c>
      <c r="F106" s="105">
        <v>0</v>
      </c>
      <c r="G106" s="105">
        <v>5</v>
      </c>
      <c r="H106" s="103">
        <f>(G106*2+F106)/3</f>
        <v>3.3333333333333335</v>
      </c>
      <c r="I106" s="166">
        <v>5</v>
      </c>
      <c r="J106" s="170">
        <f>(H106+I106)/2</f>
        <v>4.166666666666667</v>
      </c>
      <c r="K106" s="197">
        <v>5</v>
      </c>
      <c r="L106" s="170">
        <v>4.2</v>
      </c>
      <c r="R106" s="163"/>
      <c r="S106" s="163"/>
    </row>
    <row r="107" spans="1:19" ht="16.5">
      <c r="A107" s="165">
        <v>74</v>
      </c>
      <c r="B107" s="78" t="s">
        <v>304</v>
      </c>
      <c r="C107" s="77" t="s">
        <v>104</v>
      </c>
      <c r="D107" s="77" t="s">
        <v>109</v>
      </c>
      <c r="E107" s="77" t="s">
        <v>411</v>
      </c>
      <c r="F107" s="105">
        <v>0</v>
      </c>
      <c r="G107" s="105">
        <v>5</v>
      </c>
      <c r="H107" s="106">
        <f>(G107*2+F107)/3</f>
        <v>3.3333333333333335</v>
      </c>
      <c r="I107" s="105"/>
      <c r="J107" s="170">
        <f>(H107+I107)/2</f>
        <v>1.6666666666666667</v>
      </c>
      <c r="K107" s="84"/>
      <c r="L107" s="77"/>
      <c r="S107" s="163"/>
    </row>
    <row r="108" spans="1:12" ht="16.5">
      <c r="A108" s="165">
        <v>75</v>
      </c>
      <c r="B108" s="78" t="s">
        <v>113</v>
      </c>
      <c r="C108" s="77" t="s">
        <v>114</v>
      </c>
      <c r="D108" s="77" t="s">
        <v>109</v>
      </c>
      <c r="E108" s="77" t="s">
        <v>350</v>
      </c>
      <c r="F108" s="166">
        <v>6</v>
      </c>
      <c r="G108" s="166">
        <v>6</v>
      </c>
      <c r="H108" s="167">
        <f>(G108*2+F108)/3</f>
        <v>6</v>
      </c>
      <c r="I108" s="168"/>
      <c r="J108" s="171">
        <f>(H108+I108)/2</f>
        <v>3</v>
      </c>
      <c r="K108" s="83"/>
      <c r="L108" s="84"/>
    </row>
    <row r="109" spans="1:12" ht="33">
      <c r="A109" s="165"/>
      <c r="B109" s="78" t="s">
        <v>113</v>
      </c>
      <c r="C109" s="77" t="s">
        <v>114</v>
      </c>
      <c r="D109" s="77" t="s">
        <v>109</v>
      </c>
      <c r="E109" s="77" t="s">
        <v>351</v>
      </c>
      <c r="F109" s="166">
        <v>7</v>
      </c>
      <c r="G109" s="166">
        <v>8</v>
      </c>
      <c r="H109" s="167">
        <f>(G109*2+F109)/3</f>
        <v>7.666666666666667</v>
      </c>
      <c r="I109" s="199" t="s">
        <v>352</v>
      </c>
      <c r="J109" s="169" t="e">
        <f>(H109+I109)/2</f>
        <v>#VALUE!</v>
      </c>
      <c r="K109" s="83"/>
      <c r="L109" s="84"/>
    </row>
    <row r="110" spans="1:12" ht="16.5">
      <c r="A110" s="165"/>
      <c r="B110" s="78" t="s">
        <v>113</v>
      </c>
      <c r="C110" s="77" t="s">
        <v>114</v>
      </c>
      <c r="D110" s="77" t="s">
        <v>109</v>
      </c>
      <c r="E110" s="77" t="s">
        <v>353</v>
      </c>
      <c r="F110" s="105">
        <v>0</v>
      </c>
      <c r="G110" s="105">
        <v>0</v>
      </c>
      <c r="H110" s="105">
        <v>0</v>
      </c>
      <c r="I110" s="105">
        <v>0</v>
      </c>
      <c r="J110" s="84"/>
      <c r="K110" s="83"/>
      <c r="L110" s="84"/>
    </row>
    <row r="111" spans="1:13" s="178" customFormat="1" ht="16.5">
      <c r="A111" s="165">
        <v>76</v>
      </c>
      <c r="B111" s="78" t="s">
        <v>94</v>
      </c>
      <c r="C111" s="165" t="s">
        <v>41</v>
      </c>
      <c r="D111" s="176" t="s">
        <v>279</v>
      </c>
      <c r="E111" s="100" t="s">
        <v>311</v>
      </c>
      <c r="F111" s="165">
        <v>4</v>
      </c>
      <c r="G111" s="165">
        <v>7</v>
      </c>
      <c r="H111" s="177">
        <v>6</v>
      </c>
      <c r="I111" s="105">
        <v>0</v>
      </c>
      <c r="J111" s="165"/>
      <c r="K111" s="177">
        <v>3</v>
      </c>
      <c r="L111" s="177"/>
      <c r="M111" s="162"/>
    </row>
    <row r="112" spans="1:13" s="178" customFormat="1" ht="16.5">
      <c r="A112" s="165">
        <v>77</v>
      </c>
      <c r="B112" s="78" t="s">
        <v>96</v>
      </c>
      <c r="C112" s="165" t="s">
        <v>97</v>
      </c>
      <c r="D112" s="176" t="s">
        <v>279</v>
      </c>
      <c r="E112" s="100" t="s">
        <v>307</v>
      </c>
      <c r="F112" s="166">
        <v>8</v>
      </c>
      <c r="G112" s="166">
        <v>9</v>
      </c>
      <c r="H112" s="214">
        <f>(F112+G112*2)/3</f>
        <v>8.666666666666666</v>
      </c>
      <c r="I112" s="166">
        <v>1</v>
      </c>
      <c r="J112" s="197"/>
      <c r="K112" s="185">
        <f>(H112+I112)/2</f>
        <v>4.833333333333333</v>
      </c>
      <c r="L112" s="177"/>
      <c r="M112" s="162"/>
    </row>
    <row r="113" spans="1:13" s="178" customFormat="1" ht="16.5">
      <c r="A113" s="165">
        <v>78</v>
      </c>
      <c r="B113" s="187" t="s">
        <v>98</v>
      </c>
      <c r="C113" s="165" t="s">
        <v>100</v>
      </c>
      <c r="D113" s="176" t="s">
        <v>279</v>
      </c>
      <c r="E113" s="100" t="s">
        <v>118</v>
      </c>
      <c r="F113" s="100">
        <v>6</v>
      </c>
      <c r="G113" s="100">
        <v>2</v>
      </c>
      <c r="H113" s="177">
        <v>4</v>
      </c>
      <c r="I113" s="105">
        <v>4</v>
      </c>
      <c r="J113" s="100">
        <v>5</v>
      </c>
      <c r="K113" s="177">
        <v>4</v>
      </c>
      <c r="L113" s="177">
        <v>4.5</v>
      </c>
      <c r="M113" s="162"/>
    </row>
    <row r="114" spans="1:13" s="178" customFormat="1" ht="16.5">
      <c r="A114" s="165"/>
      <c r="B114" s="78" t="s">
        <v>98</v>
      </c>
      <c r="C114" s="165" t="s">
        <v>100</v>
      </c>
      <c r="D114" s="201" t="s">
        <v>95</v>
      </c>
      <c r="E114" s="165" t="s">
        <v>17</v>
      </c>
      <c r="F114" s="165">
        <v>7</v>
      </c>
      <c r="G114" s="165">
        <v>5</v>
      </c>
      <c r="H114" s="177">
        <f>(F114+G114*2)/3</f>
        <v>5.666666666666667</v>
      </c>
      <c r="I114" s="166">
        <v>4</v>
      </c>
      <c r="J114" s="197">
        <v>4</v>
      </c>
      <c r="K114" s="189">
        <f>SUM(H114+I114)/2</f>
        <v>4.833333333333334</v>
      </c>
      <c r="L114" s="177">
        <v>4.9</v>
      </c>
      <c r="M114" s="162"/>
    </row>
    <row r="115" spans="1:12" ht="16.5">
      <c r="A115" s="165"/>
      <c r="B115" s="78" t="s">
        <v>98</v>
      </c>
      <c r="C115" s="78" t="s">
        <v>100</v>
      </c>
      <c r="D115" s="77" t="s">
        <v>95</v>
      </c>
      <c r="E115" s="77" t="s">
        <v>397</v>
      </c>
      <c r="F115" s="78">
        <v>6</v>
      </c>
      <c r="G115" s="78">
        <v>7</v>
      </c>
      <c r="H115" s="172">
        <f>(G115*2+F115)/3</f>
        <v>6.666666666666667</v>
      </c>
      <c r="I115" s="200">
        <v>3</v>
      </c>
      <c r="J115" s="172">
        <f>(H115+I115)/2</f>
        <v>4.833333333333334</v>
      </c>
      <c r="K115" s="83"/>
      <c r="L115" s="84"/>
    </row>
    <row r="116" spans="1:19" ht="16.5">
      <c r="A116" s="165"/>
      <c r="B116" s="78" t="s">
        <v>98</v>
      </c>
      <c r="C116" s="77" t="s">
        <v>100</v>
      </c>
      <c r="D116" s="77" t="s">
        <v>95</v>
      </c>
      <c r="E116" s="77" t="s">
        <v>408</v>
      </c>
      <c r="F116" s="105">
        <v>7</v>
      </c>
      <c r="G116" s="105">
        <v>5</v>
      </c>
      <c r="H116" s="106">
        <f>(G116*2+F116)/3</f>
        <v>5.666666666666667</v>
      </c>
      <c r="I116" s="105">
        <v>2</v>
      </c>
      <c r="J116" s="180">
        <f>(H116+I116)/2</f>
        <v>3.8333333333333335</v>
      </c>
      <c r="K116" s="84"/>
      <c r="L116" s="77"/>
      <c r="S116" s="163"/>
    </row>
    <row r="117" spans="1:19" ht="16.5">
      <c r="A117" s="165"/>
      <c r="B117" s="78" t="s">
        <v>98</v>
      </c>
      <c r="C117" s="77" t="s">
        <v>100</v>
      </c>
      <c r="D117" s="77" t="s">
        <v>95</v>
      </c>
      <c r="E117" s="77" t="s">
        <v>409</v>
      </c>
      <c r="F117" s="105">
        <v>6</v>
      </c>
      <c r="G117" s="105">
        <v>4</v>
      </c>
      <c r="H117" s="106">
        <f>(G117*2+F117)/3</f>
        <v>4.666666666666667</v>
      </c>
      <c r="I117" s="105">
        <v>4</v>
      </c>
      <c r="J117" s="180">
        <f>(H117+I117)/2</f>
        <v>4.333333333333334</v>
      </c>
      <c r="K117" s="84"/>
      <c r="L117" s="77"/>
      <c r="S117" s="163"/>
    </row>
    <row r="118" spans="1:13" s="178" customFormat="1" ht="16.5">
      <c r="A118" s="165">
        <v>79</v>
      </c>
      <c r="B118" s="78" t="s">
        <v>102</v>
      </c>
      <c r="C118" s="165" t="s">
        <v>47</v>
      </c>
      <c r="D118" s="176" t="s">
        <v>279</v>
      </c>
      <c r="E118" s="100" t="s">
        <v>311</v>
      </c>
      <c r="F118" s="165">
        <v>6</v>
      </c>
      <c r="G118" s="165">
        <v>3</v>
      </c>
      <c r="H118" s="177">
        <v>4</v>
      </c>
      <c r="I118" s="105">
        <v>4</v>
      </c>
      <c r="J118" s="165">
        <v>4</v>
      </c>
      <c r="K118" s="177">
        <v>4</v>
      </c>
      <c r="L118" s="177">
        <v>4</v>
      </c>
      <c r="M118" s="162"/>
    </row>
    <row r="119" spans="1:13" s="178" customFormat="1" ht="16.5">
      <c r="A119" s="165">
        <v>80</v>
      </c>
      <c r="B119" s="78" t="s">
        <v>165</v>
      </c>
      <c r="C119" s="165" t="s">
        <v>308</v>
      </c>
      <c r="D119" s="176" t="s">
        <v>279</v>
      </c>
      <c r="E119" s="100" t="s">
        <v>307</v>
      </c>
      <c r="F119" s="166">
        <v>6</v>
      </c>
      <c r="G119" s="193">
        <v>0</v>
      </c>
      <c r="H119" s="214">
        <f>(F119+G119*2)/3</f>
        <v>2</v>
      </c>
      <c r="I119" s="102" t="s">
        <v>309</v>
      </c>
      <c r="J119" s="197">
        <v>5</v>
      </c>
      <c r="K119" s="185">
        <v>1</v>
      </c>
      <c r="L119" s="185">
        <f>(H119+J119)/2</f>
        <v>3.5</v>
      </c>
      <c r="M119" s="162"/>
    </row>
    <row r="120" spans="1:13" s="178" customFormat="1" ht="16.5">
      <c r="A120" s="165"/>
      <c r="B120" s="78" t="s">
        <v>165</v>
      </c>
      <c r="C120" s="165" t="s">
        <v>308</v>
      </c>
      <c r="D120" s="176" t="s">
        <v>279</v>
      </c>
      <c r="E120" s="100" t="s">
        <v>311</v>
      </c>
      <c r="F120" s="165">
        <v>6</v>
      </c>
      <c r="G120" s="165">
        <v>0</v>
      </c>
      <c r="H120" s="177">
        <v>2</v>
      </c>
      <c r="I120" s="105">
        <v>0</v>
      </c>
      <c r="J120" s="165">
        <v>7</v>
      </c>
      <c r="K120" s="177">
        <v>1</v>
      </c>
      <c r="L120" s="177">
        <v>4.5</v>
      </c>
      <c r="M120" s="162"/>
    </row>
    <row r="121" spans="1:12" ht="16.5">
      <c r="A121" s="165"/>
      <c r="B121" s="181" t="s">
        <v>165</v>
      </c>
      <c r="C121" s="77" t="s">
        <v>308</v>
      </c>
      <c r="D121" s="77" t="s">
        <v>95</v>
      </c>
      <c r="E121" s="77" t="s">
        <v>407</v>
      </c>
      <c r="F121" s="93"/>
      <c r="G121" s="84"/>
      <c r="H121" s="84"/>
      <c r="I121" s="93"/>
      <c r="J121" s="84">
        <v>1.7</v>
      </c>
      <c r="K121" s="83"/>
      <c r="L121" s="84"/>
    </row>
    <row r="122" spans="1:19" ht="16.5">
      <c r="A122" s="165"/>
      <c r="B122" s="181" t="s">
        <v>165</v>
      </c>
      <c r="C122" s="77" t="s">
        <v>308</v>
      </c>
      <c r="D122" s="77" t="s">
        <v>95</v>
      </c>
      <c r="E122" s="77" t="s">
        <v>408</v>
      </c>
      <c r="F122" s="182">
        <v>6</v>
      </c>
      <c r="G122" s="182">
        <v>4</v>
      </c>
      <c r="H122" s="183">
        <f aca="true" t="shared" si="7" ref="H122:H129">(G122*2+F122)/3</f>
        <v>4.666666666666667</v>
      </c>
      <c r="I122" s="182">
        <v>3</v>
      </c>
      <c r="J122" s="170">
        <f>(H122+I122)/2</f>
        <v>3.8333333333333335</v>
      </c>
      <c r="K122" s="84"/>
      <c r="L122" s="77"/>
      <c r="S122" s="163"/>
    </row>
    <row r="123" spans="1:19" ht="16.5">
      <c r="A123" s="165"/>
      <c r="B123" s="181" t="s">
        <v>165</v>
      </c>
      <c r="C123" s="77" t="s">
        <v>308</v>
      </c>
      <c r="D123" s="77" t="s">
        <v>95</v>
      </c>
      <c r="E123" s="77" t="s">
        <v>409</v>
      </c>
      <c r="F123" s="182">
        <v>6</v>
      </c>
      <c r="G123" s="182">
        <v>0</v>
      </c>
      <c r="H123" s="183">
        <f t="shared" si="7"/>
        <v>2</v>
      </c>
      <c r="I123" s="182">
        <v>0</v>
      </c>
      <c r="J123" s="170">
        <f>(H123+I123)/2</f>
        <v>1</v>
      </c>
      <c r="K123" s="84"/>
      <c r="L123" s="77"/>
      <c r="S123" s="163"/>
    </row>
    <row r="124" spans="1:19" ht="16.5">
      <c r="A124" s="165"/>
      <c r="B124" s="181" t="s">
        <v>165</v>
      </c>
      <c r="C124" s="77" t="s">
        <v>308</v>
      </c>
      <c r="D124" s="77" t="s">
        <v>95</v>
      </c>
      <c r="E124" s="77" t="s">
        <v>343</v>
      </c>
      <c r="F124" s="182">
        <v>0</v>
      </c>
      <c r="G124" s="182"/>
      <c r="H124" s="183">
        <f t="shared" si="7"/>
        <v>0</v>
      </c>
      <c r="I124" s="182">
        <v>0</v>
      </c>
      <c r="J124" s="192">
        <f>(I124+H124)/2</f>
        <v>0</v>
      </c>
      <c r="K124" s="84"/>
      <c r="L124" s="77"/>
      <c r="S124" s="163"/>
    </row>
    <row r="125" spans="1:12" ht="16.5">
      <c r="A125" s="165"/>
      <c r="B125" s="78" t="s">
        <v>396</v>
      </c>
      <c r="C125" s="78" t="s">
        <v>308</v>
      </c>
      <c r="D125" s="77" t="s">
        <v>95</v>
      </c>
      <c r="E125" s="77" t="s">
        <v>397</v>
      </c>
      <c r="F125" s="78">
        <v>7</v>
      </c>
      <c r="G125" s="78">
        <v>6</v>
      </c>
      <c r="H125" s="172">
        <f t="shared" si="7"/>
        <v>6.333333333333333</v>
      </c>
      <c r="I125" s="200">
        <v>0</v>
      </c>
      <c r="J125" s="172">
        <f>(H125+I125)/2</f>
        <v>3.1666666666666665</v>
      </c>
      <c r="K125" s="83"/>
      <c r="L125" s="84"/>
    </row>
    <row r="126" spans="1:12" ht="16.5">
      <c r="A126" s="165"/>
      <c r="B126" s="78" t="s">
        <v>396</v>
      </c>
      <c r="C126" s="78" t="s">
        <v>308</v>
      </c>
      <c r="D126" s="77" t="s">
        <v>95</v>
      </c>
      <c r="E126" s="77" t="s">
        <v>398</v>
      </c>
      <c r="F126" s="165"/>
      <c r="G126" s="166">
        <v>4</v>
      </c>
      <c r="H126" s="167">
        <f t="shared" si="7"/>
        <v>2.6666666666666665</v>
      </c>
      <c r="I126" s="168"/>
      <c r="J126" s="169">
        <f>(H126+I126)/2</f>
        <v>1.3333333333333333</v>
      </c>
      <c r="K126" s="83"/>
      <c r="L126" s="84"/>
    </row>
    <row r="127" spans="1:12" ht="16.5">
      <c r="A127" s="165"/>
      <c r="B127" s="78" t="s">
        <v>396</v>
      </c>
      <c r="C127" s="78" t="s">
        <v>308</v>
      </c>
      <c r="D127" s="77" t="s">
        <v>95</v>
      </c>
      <c r="E127" s="77" t="s">
        <v>399</v>
      </c>
      <c r="F127" s="100"/>
      <c r="G127" s="105">
        <v>6</v>
      </c>
      <c r="H127" s="169">
        <f t="shared" si="7"/>
        <v>4</v>
      </c>
      <c r="I127" s="168"/>
      <c r="J127" s="169">
        <f>(H127+I127)/2</f>
        <v>2</v>
      </c>
      <c r="K127" s="83"/>
      <c r="L127" s="84"/>
    </row>
    <row r="128" spans="1:12" ht="16.5">
      <c r="A128" s="165"/>
      <c r="B128" s="78" t="s">
        <v>396</v>
      </c>
      <c r="C128" s="78" t="s">
        <v>308</v>
      </c>
      <c r="D128" s="77" t="s">
        <v>95</v>
      </c>
      <c r="E128" s="77" t="s">
        <v>375</v>
      </c>
      <c r="F128" s="166">
        <v>7</v>
      </c>
      <c r="G128" s="166"/>
      <c r="H128" s="167">
        <f t="shared" si="7"/>
        <v>2.3333333333333335</v>
      </c>
      <c r="I128" s="168"/>
      <c r="J128" s="174">
        <f>(H128+I128)/2</f>
        <v>1.1666666666666667</v>
      </c>
      <c r="K128" s="83"/>
      <c r="L128" s="84"/>
    </row>
    <row r="129" spans="1:19" ht="16.5">
      <c r="A129" s="165">
        <v>81</v>
      </c>
      <c r="B129" s="78" t="s">
        <v>412</v>
      </c>
      <c r="C129" s="77" t="s">
        <v>152</v>
      </c>
      <c r="D129" s="77" t="s">
        <v>95</v>
      </c>
      <c r="E129" s="77" t="s">
        <v>343</v>
      </c>
      <c r="F129" s="105">
        <v>7</v>
      </c>
      <c r="G129" s="105">
        <v>5</v>
      </c>
      <c r="H129" s="106">
        <f t="shared" si="7"/>
        <v>5.666666666666667</v>
      </c>
      <c r="I129" s="105">
        <v>4</v>
      </c>
      <c r="J129" s="196">
        <f>(I129+H129)/2</f>
        <v>4.833333333333334</v>
      </c>
      <c r="K129" s="84"/>
      <c r="L129" s="77"/>
      <c r="S129" s="163"/>
    </row>
    <row r="130" spans="1:13" s="178" customFormat="1" ht="16.5">
      <c r="A130" s="165">
        <v>82</v>
      </c>
      <c r="B130" s="78" t="s">
        <v>94</v>
      </c>
      <c r="C130" s="165" t="s">
        <v>41</v>
      </c>
      <c r="D130" s="201" t="s">
        <v>95</v>
      </c>
      <c r="E130" s="165" t="s">
        <v>17</v>
      </c>
      <c r="F130" s="165">
        <v>7</v>
      </c>
      <c r="G130" s="165">
        <v>0</v>
      </c>
      <c r="H130" s="177">
        <v>2.3</v>
      </c>
      <c r="I130" s="165">
        <v>6</v>
      </c>
      <c r="J130" s="165"/>
      <c r="K130" s="177">
        <v>4.2</v>
      </c>
      <c r="L130" s="177"/>
      <c r="M130" s="162"/>
    </row>
    <row r="131" spans="1:19" ht="16.5">
      <c r="A131" s="165">
        <v>83</v>
      </c>
      <c r="B131" s="78" t="s">
        <v>96</v>
      </c>
      <c r="C131" s="77" t="s">
        <v>97</v>
      </c>
      <c r="D131" s="77" t="s">
        <v>95</v>
      </c>
      <c r="E131" s="77" t="s">
        <v>408</v>
      </c>
      <c r="F131" s="105">
        <v>9</v>
      </c>
      <c r="G131" s="105">
        <v>4</v>
      </c>
      <c r="H131" s="106">
        <f>(G131*2+F131)/3</f>
        <v>5.666666666666667</v>
      </c>
      <c r="I131" s="105">
        <v>4</v>
      </c>
      <c r="J131" s="180">
        <f>(H131+I131)/2</f>
        <v>4.833333333333334</v>
      </c>
      <c r="K131" s="84"/>
      <c r="L131" s="77"/>
      <c r="S131" s="163"/>
    </row>
    <row r="132" spans="1:19" ht="16.5">
      <c r="A132" s="165">
        <v>84</v>
      </c>
      <c r="B132" s="78" t="s">
        <v>67</v>
      </c>
      <c r="C132" s="77" t="s">
        <v>128</v>
      </c>
      <c r="D132" s="77" t="s">
        <v>95</v>
      </c>
      <c r="E132" s="77" t="s">
        <v>409</v>
      </c>
      <c r="F132" s="105">
        <v>7</v>
      </c>
      <c r="G132" s="105">
        <v>5</v>
      </c>
      <c r="H132" s="106">
        <f>(G132*2+F132)/3</f>
        <v>5.666666666666667</v>
      </c>
      <c r="I132" s="105">
        <v>4</v>
      </c>
      <c r="J132" s="180">
        <f>(H132+I132)/2</f>
        <v>4.833333333333334</v>
      </c>
      <c r="K132" s="84"/>
      <c r="L132" s="77"/>
      <c r="S132" s="163"/>
    </row>
    <row r="133" spans="1:19" ht="16.5">
      <c r="A133" s="165">
        <v>85</v>
      </c>
      <c r="B133" s="78" t="s">
        <v>98</v>
      </c>
      <c r="C133" s="77" t="s">
        <v>99</v>
      </c>
      <c r="D133" s="77" t="s">
        <v>95</v>
      </c>
      <c r="E133" s="77" t="s">
        <v>408</v>
      </c>
      <c r="F133" s="105">
        <v>7</v>
      </c>
      <c r="G133" s="105">
        <v>3</v>
      </c>
      <c r="H133" s="106">
        <f>(G133*2+F133)/3</f>
        <v>4.333333333333333</v>
      </c>
      <c r="I133" s="105">
        <v>2</v>
      </c>
      <c r="J133" s="180">
        <f>(H133+I133)/2</f>
        <v>3.1666666666666665</v>
      </c>
      <c r="K133" s="84"/>
      <c r="L133" s="77"/>
      <c r="S133" s="163"/>
    </row>
    <row r="134" spans="1:19" ht="16.5">
      <c r="A134" s="165"/>
      <c r="B134" s="78" t="s">
        <v>98</v>
      </c>
      <c r="C134" s="77" t="s">
        <v>99</v>
      </c>
      <c r="D134" s="77" t="s">
        <v>95</v>
      </c>
      <c r="E134" s="77" t="s">
        <v>409</v>
      </c>
      <c r="F134" s="105">
        <v>5</v>
      </c>
      <c r="G134" s="105">
        <v>3</v>
      </c>
      <c r="H134" s="106">
        <f>(G134*2+F134)/3</f>
        <v>3.6666666666666665</v>
      </c>
      <c r="I134" s="105">
        <v>5</v>
      </c>
      <c r="J134" s="180">
        <f>(H134+I134)/2</f>
        <v>4.333333333333333</v>
      </c>
      <c r="K134" s="84"/>
      <c r="L134" s="77"/>
      <c r="S134" s="163"/>
    </row>
    <row r="135" spans="1:13" s="178" customFormat="1" ht="16.5">
      <c r="A135" s="165">
        <v>86</v>
      </c>
      <c r="B135" s="78" t="s">
        <v>67</v>
      </c>
      <c r="C135" s="165" t="s">
        <v>101</v>
      </c>
      <c r="D135" s="201" t="s">
        <v>95</v>
      </c>
      <c r="E135" s="165" t="s">
        <v>17</v>
      </c>
      <c r="F135" s="100">
        <v>8</v>
      </c>
      <c r="G135" s="100">
        <v>4</v>
      </c>
      <c r="H135" s="177">
        <f>(F135+G135*2)/3</f>
        <v>5.333333333333333</v>
      </c>
      <c r="I135" s="205">
        <v>0</v>
      </c>
      <c r="J135" s="197">
        <v>4</v>
      </c>
      <c r="K135" s="189">
        <f>SUM(H135+I135)/2</f>
        <v>2.6666666666666665</v>
      </c>
      <c r="L135" s="177">
        <v>4.7</v>
      </c>
      <c r="M135" s="162"/>
    </row>
    <row r="136" spans="1:19" ht="16.5">
      <c r="A136" s="165"/>
      <c r="B136" s="78" t="s">
        <v>67</v>
      </c>
      <c r="C136" s="77" t="s">
        <v>101</v>
      </c>
      <c r="D136" s="77" t="s">
        <v>95</v>
      </c>
      <c r="E136" s="77" t="s">
        <v>408</v>
      </c>
      <c r="F136" s="105">
        <v>7</v>
      </c>
      <c r="G136" s="105">
        <v>0</v>
      </c>
      <c r="H136" s="106">
        <f>(G136*2+F136)/3</f>
        <v>2.3333333333333335</v>
      </c>
      <c r="I136" s="105">
        <v>2</v>
      </c>
      <c r="J136" s="180">
        <f>(H136+I136)/2</f>
        <v>2.166666666666667</v>
      </c>
      <c r="K136" s="84"/>
      <c r="L136" s="77"/>
      <c r="S136" s="163"/>
    </row>
    <row r="137" spans="1:19" ht="16.5">
      <c r="A137" s="165">
        <v>87</v>
      </c>
      <c r="B137" s="78" t="s">
        <v>102</v>
      </c>
      <c r="C137" s="77" t="s">
        <v>47</v>
      </c>
      <c r="D137" s="77" t="s">
        <v>95</v>
      </c>
      <c r="E137" s="77" t="s">
        <v>408</v>
      </c>
      <c r="F137" s="105">
        <v>8</v>
      </c>
      <c r="G137" s="105">
        <v>2</v>
      </c>
      <c r="H137" s="106">
        <f>(G137*2+F137)/3</f>
        <v>4</v>
      </c>
      <c r="I137" s="105">
        <v>2</v>
      </c>
      <c r="J137" s="180">
        <f>(H137+I137)/2</f>
        <v>3</v>
      </c>
      <c r="K137" s="84"/>
      <c r="L137" s="77"/>
      <c r="S137" s="163"/>
    </row>
    <row r="138" spans="1:19" ht="16.5">
      <c r="A138" s="165"/>
      <c r="B138" s="78" t="s">
        <v>102</v>
      </c>
      <c r="C138" s="77" t="s">
        <v>47</v>
      </c>
      <c r="D138" s="77" t="s">
        <v>95</v>
      </c>
      <c r="E138" s="77" t="s">
        <v>409</v>
      </c>
      <c r="F138" s="105">
        <v>4</v>
      </c>
      <c r="G138" s="105">
        <v>4</v>
      </c>
      <c r="H138" s="106">
        <f>(G138*2+F138)/3</f>
        <v>4</v>
      </c>
      <c r="I138" s="105">
        <v>5</v>
      </c>
      <c r="J138" s="180">
        <f>(H138+I138)/2</f>
        <v>4.5</v>
      </c>
      <c r="K138" s="84"/>
      <c r="L138" s="77"/>
      <c r="S138" s="163"/>
    </row>
    <row r="139" spans="1:13" s="178" customFormat="1" ht="16.5">
      <c r="A139" s="165">
        <v>88</v>
      </c>
      <c r="B139" s="78" t="s">
        <v>103</v>
      </c>
      <c r="C139" s="165" t="s">
        <v>104</v>
      </c>
      <c r="D139" s="201" t="s">
        <v>95</v>
      </c>
      <c r="E139" s="165" t="s">
        <v>17</v>
      </c>
      <c r="F139" s="100">
        <v>9</v>
      </c>
      <c r="G139" s="100">
        <v>5</v>
      </c>
      <c r="H139" s="177">
        <f>(F139+G139*2)/3</f>
        <v>6.333333333333333</v>
      </c>
      <c r="I139" s="165">
        <v>0</v>
      </c>
      <c r="J139" s="165"/>
      <c r="K139" s="189">
        <f>SUM(H139+I139)/2</f>
        <v>3.1666666666666665</v>
      </c>
      <c r="L139" s="177"/>
      <c r="M139" s="162"/>
    </row>
    <row r="140" spans="1:19" ht="16.5">
      <c r="A140" s="165">
        <v>89</v>
      </c>
      <c r="B140" s="78" t="s">
        <v>278</v>
      </c>
      <c r="C140" s="77" t="s">
        <v>116</v>
      </c>
      <c r="D140" s="77" t="s">
        <v>95</v>
      </c>
      <c r="E140" s="77" t="s">
        <v>408</v>
      </c>
      <c r="F140" s="105">
        <v>7</v>
      </c>
      <c r="G140" s="105">
        <v>3</v>
      </c>
      <c r="H140" s="106">
        <f>(G140*2+F140)/3</f>
        <v>4.333333333333333</v>
      </c>
      <c r="I140" s="105">
        <v>5</v>
      </c>
      <c r="J140" s="180">
        <f>(H140+I140)/2</f>
        <v>4.666666666666666</v>
      </c>
      <c r="K140" s="84"/>
      <c r="L140" s="77"/>
      <c r="S140" s="163"/>
    </row>
    <row r="141" spans="1:19" ht="16.5">
      <c r="A141" s="165"/>
      <c r="B141" s="78" t="s">
        <v>278</v>
      </c>
      <c r="C141" s="77" t="s">
        <v>116</v>
      </c>
      <c r="D141" s="77" t="s">
        <v>95</v>
      </c>
      <c r="E141" s="77" t="s">
        <v>343</v>
      </c>
      <c r="F141" s="105">
        <v>0</v>
      </c>
      <c r="G141" s="105">
        <v>5</v>
      </c>
      <c r="H141" s="106">
        <f>(G141*2+F141)/3</f>
        <v>3.3333333333333335</v>
      </c>
      <c r="I141" s="105">
        <v>5</v>
      </c>
      <c r="J141" s="196">
        <f>(I141+H141)/2</f>
        <v>4.166666666666667</v>
      </c>
      <c r="K141" s="84"/>
      <c r="L141" s="77"/>
      <c r="S141" s="163"/>
    </row>
    <row r="142" spans="1:13" s="178" customFormat="1" ht="16.5">
      <c r="A142" s="165">
        <v>90</v>
      </c>
      <c r="B142" s="78" t="s">
        <v>105</v>
      </c>
      <c r="C142" s="165" t="s">
        <v>106</v>
      </c>
      <c r="D142" s="201" t="s">
        <v>95</v>
      </c>
      <c r="E142" s="165" t="s">
        <v>17</v>
      </c>
      <c r="F142" s="100">
        <v>7</v>
      </c>
      <c r="G142" s="100">
        <v>6</v>
      </c>
      <c r="H142" s="177">
        <f>(F142+G142*2)/3</f>
        <v>6.333333333333333</v>
      </c>
      <c r="I142" s="165">
        <v>2</v>
      </c>
      <c r="J142" s="165"/>
      <c r="K142" s="189">
        <f>SUM(H142+I142)/2</f>
        <v>4.166666666666666</v>
      </c>
      <c r="L142" s="177"/>
      <c r="M142" s="162"/>
    </row>
    <row r="143" spans="1:13" s="178" customFormat="1" ht="16.5">
      <c r="A143" s="165">
        <v>91</v>
      </c>
      <c r="B143" s="78" t="s">
        <v>93</v>
      </c>
      <c r="C143" s="165" t="s">
        <v>59</v>
      </c>
      <c r="D143" s="176" t="s">
        <v>82</v>
      </c>
      <c r="E143" s="165" t="s">
        <v>17</v>
      </c>
      <c r="F143" s="165">
        <v>7</v>
      </c>
      <c r="G143" s="165">
        <v>0</v>
      </c>
      <c r="H143" s="103">
        <v>2.3</v>
      </c>
      <c r="I143" s="166">
        <v>4</v>
      </c>
      <c r="J143" s="197">
        <v>5</v>
      </c>
      <c r="K143" s="208">
        <f>SUM(H143+I143)/2</f>
        <v>3.15</v>
      </c>
      <c r="L143" s="177">
        <f>(H143+J143)/2</f>
        <v>3.65</v>
      </c>
      <c r="M143" s="162"/>
    </row>
    <row r="144" spans="1:12" ht="16.5">
      <c r="A144" s="165">
        <v>92</v>
      </c>
      <c r="B144" s="78" t="s">
        <v>360</v>
      </c>
      <c r="C144" s="77" t="s">
        <v>61</v>
      </c>
      <c r="D144" s="77" t="s">
        <v>292</v>
      </c>
      <c r="E144" s="77" t="s">
        <v>373</v>
      </c>
      <c r="F144" s="166">
        <v>7</v>
      </c>
      <c r="G144" s="79">
        <v>6</v>
      </c>
      <c r="H144" s="97">
        <f>(F144+G144*2)/3</f>
        <v>6.333333333333333</v>
      </c>
      <c r="I144" s="80">
        <v>2</v>
      </c>
      <c r="J144" s="97">
        <f>(H144+I144)/2</f>
        <v>4.166666666666666</v>
      </c>
      <c r="K144" s="83"/>
      <c r="L144" s="84"/>
    </row>
    <row r="145" spans="1:12" ht="16.5">
      <c r="A145" s="165">
        <v>93</v>
      </c>
      <c r="B145" s="78" t="s">
        <v>288</v>
      </c>
      <c r="C145" s="77" t="s">
        <v>61</v>
      </c>
      <c r="D145" s="77" t="s">
        <v>292</v>
      </c>
      <c r="E145" s="77" t="s">
        <v>400</v>
      </c>
      <c r="F145" s="105">
        <v>5</v>
      </c>
      <c r="G145" s="105">
        <v>9</v>
      </c>
      <c r="H145" s="106">
        <f>(G145*2+F145)/3</f>
        <v>7.666666666666667</v>
      </c>
      <c r="I145" s="105"/>
      <c r="J145" s="191">
        <f>(H145+I145)/2</f>
        <v>3.8333333333333335</v>
      </c>
      <c r="K145" s="83"/>
      <c r="L145" s="84"/>
    </row>
    <row r="146" spans="1:12" ht="16.5">
      <c r="A146" s="165">
        <v>94</v>
      </c>
      <c r="B146" s="78" t="s">
        <v>370</v>
      </c>
      <c r="C146" s="77" t="s">
        <v>147</v>
      </c>
      <c r="D146" s="77" t="s">
        <v>292</v>
      </c>
      <c r="E146" s="77" t="s">
        <v>373</v>
      </c>
      <c r="F146" s="166">
        <v>8</v>
      </c>
      <c r="G146" s="79">
        <v>6</v>
      </c>
      <c r="H146" s="97">
        <f>(F146+G146*2)/3</f>
        <v>6.666666666666667</v>
      </c>
      <c r="I146" s="80">
        <v>3</v>
      </c>
      <c r="J146" s="97">
        <f>(H146+I146)/2</f>
        <v>4.833333333333334</v>
      </c>
      <c r="K146" s="83"/>
      <c r="L146" s="84"/>
    </row>
    <row r="147" spans="1:12" ht="16.5">
      <c r="A147" s="165"/>
      <c r="B147" s="78" t="s">
        <v>370</v>
      </c>
      <c r="C147" s="77" t="s">
        <v>147</v>
      </c>
      <c r="D147" s="77" t="s">
        <v>292</v>
      </c>
      <c r="E147" s="77" t="s">
        <v>380</v>
      </c>
      <c r="F147" s="166"/>
      <c r="G147" s="100"/>
      <c r="H147" s="97"/>
      <c r="I147" s="98"/>
      <c r="J147" s="212">
        <v>4</v>
      </c>
      <c r="K147" s="83"/>
      <c r="L147" s="84"/>
    </row>
    <row r="148" spans="1:12" ht="16.5">
      <c r="A148" s="165"/>
      <c r="B148" s="78" t="s">
        <v>370</v>
      </c>
      <c r="C148" s="77" t="s">
        <v>147</v>
      </c>
      <c r="D148" s="77" t="s">
        <v>292</v>
      </c>
      <c r="E148" s="77" t="s">
        <v>382</v>
      </c>
      <c r="F148" s="166"/>
      <c r="G148" s="100"/>
      <c r="H148" s="97"/>
      <c r="I148" s="98"/>
      <c r="J148" s="97">
        <v>4</v>
      </c>
      <c r="K148" s="83"/>
      <c r="L148" s="84"/>
    </row>
    <row r="149" spans="1:12" ht="16.5">
      <c r="A149" s="165">
        <v>95</v>
      </c>
      <c r="B149" s="78" t="s">
        <v>405</v>
      </c>
      <c r="C149" s="77" t="s">
        <v>81</v>
      </c>
      <c r="D149" s="77" t="s">
        <v>292</v>
      </c>
      <c r="E149" s="77" t="s">
        <v>402</v>
      </c>
      <c r="F149" s="105">
        <v>6</v>
      </c>
      <c r="G149" s="105">
        <v>6</v>
      </c>
      <c r="H149" s="106">
        <f>(G149*2+F149)/3</f>
        <v>6</v>
      </c>
      <c r="I149" s="105">
        <v>0</v>
      </c>
      <c r="J149" s="192">
        <f aca="true" t="shared" si="8" ref="J149:J162">(H149+I149)/2</f>
        <v>3</v>
      </c>
      <c r="K149" s="83"/>
      <c r="L149" s="84"/>
    </row>
    <row r="150" spans="1:19" ht="16.5">
      <c r="A150" s="165"/>
      <c r="B150" s="78" t="s">
        <v>405</v>
      </c>
      <c r="C150" s="77" t="s">
        <v>81</v>
      </c>
      <c r="D150" s="77" t="s">
        <v>292</v>
      </c>
      <c r="E150" s="77" t="s">
        <v>343</v>
      </c>
      <c r="F150" s="105">
        <v>7</v>
      </c>
      <c r="G150" s="105">
        <v>3</v>
      </c>
      <c r="H150" s="106">
        <f>(G150*2+F150)/3</f>
        <v>4.333333333333333</v>
      </c>
      <c r="I150" s="105">
        <v>5</v>
      </c>
      <c r="J150" s="192">
        <f t="shared" si="8"/>
        <v>4.666666666666666</v>
      </c>
      <c r="K150" s="77"/>
      <c r="L150" s="77"/>
      <c r="R150" s="163"/>
      <c r="S150" s="163"/>
    </row>
    <row r="151" spans="1:12" ht="16.5">
      <c r="A151" s="165"/>
      <c r="B151" s="78" t="s">
        <v>361</v>
      </c>
      <c r="C151" s="77" t="s">
        <v>81</v>
      </c>
      <c r="D151" s="77" t="s">
        <v>292</v>
      </c>
      <c r="E151" s="77" t="s">
        <v>373</v>
      </c>
      <c r="F151" s="166">
        <v>8</v>
      </c>
      <c r="G151" s="79">
        <v>4</v>
      </c>
      <c r="H151" s="97">
        <f aca="true" t="shared" si="9" ref="H151:H156">(F151+G151*2)/3</f>
        <v>5.333333333333333</v>
      </c>
      <c r="I151" s="80">
        <v>3</v>
      </c>
      <c r="J151" s="97">
        <f t="shared" si="8"/>
        <v>4.166666666666666</v>
      </c>
      <c r="K151" s="83"/>
      <c r="L151" s="84"/>
    </row>
    <row r="152" spans="1:12" ht="16.5">
      <c r="A152" s="165">
        <v>96</v>
      </c>
      <c r="B152" s="78" t="s">
        <v>394</v>
      </c>
      <c r="C152" s="77" t="s">
        <v>383</v>
      </c>
      <c r="D152" s="77" t="s">
        <v>292</v>
      </c>
      <c r="E152" s="77" t="s">
        <v>373</v>
      </c>
      <c r="F152" s="166">
        <v>5</v>
      </c>
      <c r="G152" s="79">
        <v>7</v>
      </c>
      <c r="H152" s="97">
        <f t="shared" si="9"/>
        <v>6.333333333333333</v>
      </c>
      <c r="I152" s="80">
        <v>0</v>
      </c>
      <c r="J152" s="97">
        <f t="shared" si="8"/>
        <v>3.1666666666666665</v>
      </c>
      <c r="K152" s="83"/>
      <c r="L152" s="84"/>
    </row>
    <row r="153" spans="1:12" ht="16.5">
      <c r="A153" s="165">
        <v>97</v>
      </c>
      <c r="B153" s="78" t="s">
        <v>288</v>
      </c>
      <c r="C153" s="77" t="s">
        <v>32</v>
      </c>
      <c r="D153" s="77" t="s">
        <v>292</v>
      </c>
      <c r="E153" s="77" t="s">
        <v>373</v>
      </c>
      <c r="F153" s="166">
        <v>7</v>
      </c>
      <c r="G153" s="79">
        <v>5</v>
      </c>
      <c r="H153" s="97">
        <f t="shared" si="9"/>
        <v>5.666666666666667</v>
      </c>
      <c r="I153" s="80">
        <v>0</v>
      </c>
      <c r="J153" s="97">
        <f t="shared" si="8"/>
        <v>2.8333333333333335</v>
      </c>
      <c r="K153" s="83"/>
      <c r="L153" s="84"/>
    </row>
    <row r="154" spans="1:12" ht="16.5">
      <c r="A154" s="165">
        <v>98</v>
      </c>
      <c r="B154" s="78" t="s">
        <v>289</v>
      </c>
      <c r="C154" s="77" t="s">
        <v>180</v>
      </c>
      <c r="D154" s="77" t="s">
        <v>292</v>
      </c>
      <c r="E154" s="77" t="s">
        <v>373</v>
      </c>
      <c r="F154" s="166">
        <v>6</v>
      </c>
      <c r="G154" s="79">
        <v>7</v>
      </c>
      <c r="H154" s="97">
        <f t="shared" si="9"/>
        <v>6.666666666666667</v>
      </c>
      <c r="I154" s="80">
        <v>0</v>
      </c>
      <c r="J154" s="97">
        <f t="shared" si="8"/>
        <v>3.3333333333333335</v>
      </c>
      <c r="K154" s="83"/>
      <c r="L154" s="84"/>
    </row>
    <row r="155" spans="1:12" ht="16.5">
      <c r="A155" s="165">
        <v>99</v>
      </c>
      <c r="B155" s="78" t="s">
        <v>357</v>
      </c>
      <c r="C155" s="77" t="s">
        <v>152</v>
      </c>
      <c r="D155" s="77" t="s">
        <v>292</v>
      </c>
      <c r="E155" s="77" t="s">
        <v>373</v>
      </c>
      <c r="F155" s="166">
        <v>8</v>
      </c>
      <c r="G155" s="79">
        <v>8</v>
      </c>
      <c r="H155" s="97">
        <f t="shared" si="9"/>
        <v>8</v>
      </c>
      <c r="I155" s="80">
        <v>0</v>
      </c>
      <c r="J155" s="97">
        <f t="shared" si="8"/>
        <v>4</v>
      </c>
      <c r="K155" s="83"/>
      <c r="L155" s="84"/>
    </row>
    <row r="156" spans="1:12" ht="16.5">
      <c r="A156" s="165">
        <v>100</v>
      </c>
      <c r="B156" s="78" t="s">
        <v>83</v>
      </c>
      <c r="C156" s="77" t="s">
        <v>22</v>
      </c>
      <c r="D156" s="77" t="s">
        <v>292</v>
      </c>
      <c r="E156" s="77" t="s">
        <v>373</v>
      </c>
      <c r="F156" s="166">
        <v>8</v>
      </c>
      <c r="G156" s="79">
        <v>2</v>
      </c>
      <c r="H156" s="97">
        <f t="shared" si="9"/>
        <v>4</v>
      </c>
      <c r="I156" s="80">
        <v>0</v>
      </c>
      <c r="J156" s="97">
        <f t="shared" si="8"/>
        <v>2</v>
      </c>
      <c r="K156" s="83"/>
      <c r="L156" s="84"/>
    </row>
    <row r="157" spans="1:12" ht="16.5">
      <c r="A157" s="165"/>
      <c r="B157" s="78" t="s">
        <v>83</v>
      </c>
      <c r="C157" s="77" t="s">
        <v>22</v>
      </c>
      <c r="D157" s="77" t="s">
        <v>292</v>
      </c>
      <c r="E157" s="77" t="s">
        <v>401</v>
      </c>
      <c r="F157" s="105">
        <v>0</v>
      </c>
      <c r="G157" s="105">
        <v>2</v>
      </c>
      <c r="H157" s="106">
        <f>(G157*2+F157)/3</f>
        <v>1.3333333333333333</v>
      </c>
      <c r="I157" s="105">
        <v>7</v>
      </c>
      <c r="J157" s="192">
        <f t="shared" si="8"/>
        <v>4.166666666666667</v>
      </c>
      <c r="K157" s="83"/>
      <c r="L157" s="84"/>
    </row>
    <row r="158" spans="1:12" ht="16.5">
      <c r="A158" s="165">
        <v>101</v>
      </c>
      <c r="B158" s="78" t="s">
        <v>127</v>
      </c>
      <c r="C158" s="77" t="s">
        <v>22</v>
      </c>
      <c r="D158" s="77" t="s">
        <v>292</v>
      </c>
      <c r="E158" s="77" t="s">
        <v>373</v>
      </c>
      <c r="F158" s="166">
        <v>7</v>
      </c>
      <c r="G158" s="79">
        <v>7</v>
      </c>
      <c r="H158" s="97">
        <f>(F158+G158*2)/3</f>
        <v>7</v>
      </c>
      <c r="I158" s="80">
        <v>2</v>
      </c>
      <c r="J158" s="97">
        <f t="shared" si="8"/>
        <v>4.5</v>
      </c>
      <c r="K158" s="83"/>
      <c r="L158" s="84"/>
    </row>
    <row r="159" spans="1:12" ht="16.5">
      <c r="A159" s="165">
        <v>102</v>
      </c>
      <c r="B159" s="78" t="s">
        <v>355</v>
      </c>
      <c r="C159" s="77" t="s">
        <v>39</v>
      </c>
      <c r="D159" s="77" t="s">
        <v>292</v>
      </c>
      <c r="E159" s="77" t="s">
        <v>373</v>
      </c>
      <c r="F159" s="166">
        <v>7</v>
      </c>
      <c r="G159" s="100">
        <v>7</v>
      </c>
      <c r="H159" s="97">
        <f>(F159+G159*2)/3</f>
        <v>7</v>
      </c>
      <c r="I159" s="98">
        <v>0</v>
      </c>
      <c r="J159" s="97">
        <f t="shared" si="8"/>
        <v>3.5</v>
      </c>
      <c r="K159" s="83"/>
      <c r="L159" s="84"/>
    </row>
    <row r="160" spans="1:12" ht="16.5">
      <c r="A160" s="165">
        <v>103</v>
      </c>
      <c r="B160" s="78" t="s">
        <v>359</v>
      </c>
      <c r="C160" s="77" t="s">
        <v>41</v>
      </c>
      <c r="D160" s="77" t="s">
        <v>292</v>
      </c>
      <c r="E160" s="77" t="s">
        <v>373</v>
      </c>
      <c r="F160" s="166">
        <v>7</v>
      </c>
      <c r="G160" s="100">
        <v>6</v>
      </c>
      <c r="H160" s="97">
        <f>(F160+G160*2)/3</f>
        <v>6.333333333333333</v>
      </c>
      <c r="I160" s="98">
        <v>2</v>
      </c>
      <c r="J160" s="97">
        <f t="shared" si="8"/>
        <v>4.166666666666666</v>
      </c>
      <c r="K160" s="83"/>
      <c r="L160" s="84"/>
    </row>
    <row r="161" spans="1:12" ht="16.5">
      <c r="A161" s="165">
        <v>104</v>
      </c>
      <c r="B161" s="78" t="s">
        <v>290</v>
      </c>
      <c r="C161" s="77" t="s">
        <v>285</v>
      </c>
      <c r="D161" s="77" t="s">
        <v>292</v>
      </c>
      <c r="E161" s="77" t="s">
        <v>373</v>
      </c>
      <c r="F161" s="102">
        <v>0</v>
      </c>
      <c r="G161" s="100">
        <v>5</v>
      </c>
      <c r="H161" s="97">
        <f>(F161+G161*2)/3</f>
        <v>3.3333333333333335</v>
      </c>
      <c r="I161" s="98">
        <v>2</v>
      </c>
      <c r="J161" s="97">
        <f t="shared" si="8"/>
        <v>2.666666666666667</v>
      </c>
      <c r="K161" s="83"/>
      <c r="L161" s="84"/>
    </row>
    <row r="162" spans="1:12" ht="16.5">
      <c r="A162" s="165">
        <v>105</v>
      </c>
      <c r="B162" s="78" t="s">
        <v>369</v>
      </c>
      <c r="C162" s="77" t="s">
        <v>88</v>
      </c>
      <c r="D162" s="77" t="s">
        <v>292</v>
      </c>
      <c r="E162" s="77" t="s">
        <v>373</v>
      </c>
      <c r="F162" s="166">
        <v>8</v>
      </c>
      <c r="G162" s="100">
        <v>6</v>
      </c>
      <c r="H162" s="97">
        <f>(F162+G162*2)/3</f>
        <v>6.666666666666667</v>
      </c>
      <c r="I162" s="98">
        <v>3</v>
      </c>
      <c r="J162" s="97">
        <f t="shared" si="8"/>
        <v>4.833333333333334</v>
      </c>
      <c r="K162" s="83"/>
      <c r="L162" s="84"/>
    </row>
    <row r="163" spans="1:12" ht="16.5">
      <c r="A163" s="165">
        <v>106</v>
      </c>
      <c r="B163" s="78" t="s">
        <v>377</v>
      </c>
      <c r="C163" s="77" t="s">
        <v>88</v>
      </c>
      <c r="D163" s="77" t="s">
        <v>292</v>
      </c>
      <c r="E163" s="77" t="s">
        <v>380</v>
      </c>
      <c r="F163" s="166"/>
      <c r="G163" s="100"/>
      <c r="H163" s="97"/>
      <c r="I163" s="98"/>
      <c r="J163" s="212">
        <v>4</v>
      </c>
      <c r="K163" s="83"/>
      <c r="L163" s="84"/>
    </row>
    <row r="164" spans="1:12" ht="16.5">
      <c r="A164" s="165">
        <v>107</v>
      </c>
      <c r="B164" s="78" t="s">
        <v>392</v>
      </c>
      <c r="C164" s="77" t="s">
        <v>88</v>
      </c>
      <c r="D164" s="77" t="s">
        <v>292</v>
      </c>
      <c r="E164" s="77" t="s">
        <v>373</v>
      </c>
      <c r="F164" s="166">
        <v>8</v>
      </c>
      <c r="G164" s="100">
        <v>5</v>
      </c>
      <c r="H164" s="97">
        <f>(F164+G164*2)/3</f>
        <v>6</v>
      </c>
      <c r="I164" s="98">
        <v>2</v>
      </c>
      <c r="J164" s="97">
        <f aca="true" t="shared" si="10" ref="J164:J177">(H164+I164)/2</f>
        <v>4</v>
      </c>
      <c r="K164" s="83"/>
      <c r="L164" s="84"/>
    </row>
    <row r="165" spans="1:12" ht="16.5">
      <c r="A165" s="165"/>
      <c r="B165" s="78" t="s">
        <v>392</v>
      </c>
      <c r="C165" s="77" t="s">
        <v>88</v>
      </c>
      <c r="D165" s="77" t="s">
        <v>292</v>
      </c>
      <c r="E165" s="77" t="s">
        <v>401</v>
      </c>
      <c r="F165" s="105">
        <v>0</v>
      </c>
      <c r="G165" s="105">
        <v>5</v>
      </c>
      <c r="H165" s="106">
        <f>(G165*2+F165)/3</f>
        <v>3.3333333333333335</v>
      </c>
      <c r="I165" s="105">
        <v>6</v>
      </c>
      <c r="J165" s="192">
        <f t="shared" si="10"/>
        <v>4.666666666666667</v>
      </c>
      <c r="K165" s="83"/>
      <c r="L165" s="84"/>
    </row>
    <row r="166" spans="1:19" ht="16.5">
      <c r="A166" s="165"/>
      <c r="B166" s="78" t="s">
        <v>392</v>
      </c>
      <c r="C166" s="77" t="s">
        <v>88</v>
      </c>
      <c r="D166" s="77" t="s">
        <v>292</v>
      </c>
      <c r="E166" s="77" t="s">
        <v>343</v>
      </c>
      <c r="F166" s="105">
        <v>6</v>
      </c>
      <c r="G166" s="105">
        <v>3</v>
      </c>
      <c r="H166" s="106">
        <f>(G166*2+F166)/3</f>
        <v>4</v>
      </c>
      <c r="I166" s="105">
        <v>5</v>
      </c>
      <c r="J166" s="192">
        <f t="shared" si="10"/>
        <v>4.5</v>
      </c>
      <c r="K166" s="77"/>
      <c r="L166" s="77"/>
      <c r="R166" s="163"/>
      <c r="S166" s="163"/>
    </row>
    <row r="167" spans="1:12" ht="16.5">
      <c r="A167" s="165">
        <v>108</v>
      </c>
      <c r="B167" s="78" t="s">
        <v>89</v>
      </c>
      <c r="C167" s="77" t="s">
        <v>20</v>
      </c>
      <c r="D167" s="77" t="s">
        <v>292</v>
      </c>
      <c r="E167" s="77" t="s">
        <v>373</v>
      </c>
      <c r="F167" s="193">
        <v>8</v>
      </c>
      <c r="G167" s="100">
        <v>6</v>
      </c>
      <c r="H167" s="97">
        <f>(F167+G167*2)/3</f>
        <v>6.666666666666667</v>
      </c>
      <c r="I167" s="98">
        <v>0</v>
      </c>
      <c r="J167" s="97">
        <f t="shared" si="10"/>
        <v>3.3333333333333335</v>
      </c>
      <c r="K167" s="83"/>
      <c r="L167" s="84"/>
    </row>
    <row r="168" spans="1:12" ht="16.5">
      <c r="A168" s="165">
        <v>109</v>
      </c>
      <c r="B168" s="78" t="s">
        <v>363</v>
      </c>
      <c r="C168" s="77" t="s">
        <v>386</v>
      </c>
      <c r="D168" s="77" t="s">
        <v>292</v>
      </c>
      <c r="E168" s="77" t="s">
        <v>373</v>
      </c>
      <c r="F168" s="166">
        <v>7</v>
      </c>
      <c r="G168" s="100">
        <v>5</v>
      </c>
      <c r="H168" s="97">
        <f>(F168+G168*2)/3</f>
        <v>5.666666666666667</v>
      </c>
      <c r="I168" s="98">
        <v>3</v>
      </c>
      <c r="J168" s="97">
        <f t="shared" si="10"/>
        <v>4.333333333333334</v>
      </c>
      <c r="K168" s="83"/>
      <c r="L168" s="84"/>
    </row>
    <row r="169" spans="1:12" ht="16.5">
      <c r="A169" s="165">
        <v>110</v>
      </c>
      <c r="B169" s="78" t="s">
        <v>366</v>
      </c>
      <c r="C169" s="77" t="s">
        <v>387</v>
      </c>
      <c r="D169" s="77" t="s">
        <v>292</v>
      </c>
      <c r="E169" s="77" t="s">
        <v>373</v>
      </c>
      <c r="F169" s="166">
        <v>7</v>
      </c>
      <c r="G169" s="100">
        <v>6</v>
      </c>
      <c r="H169" s="97">
        <f>(F169+G169*2)/3</f>
        <v>6.333333333333333</v>
      </c>
      <c r="I169" s="98">
        <v>3</v>
      </c>
      <c r="J169" s="97">
        <f t="shared" si="10"/>
        <v>4.666666666666666</v>
      </c>
      <c r="K169" s="83"/>
      <c r="L169" s="84"/>
    </row>
    <row r="170" spans="1:12" ht="16.5">
      <c r="A170" s="165">
        <v>111</v>
      </c>
      <c r="B170" s="78" t="s">
        <v>67</v>
      </c>
      <c r="C170" s="77" t="s">
        <v>91</v>
      </c>
      <c r="D170" s="77" t="s">
        <v>292</v>
      </c>
      <c r="E170" s="77" t="s">
        <v>402</v>
      </c>
      <c r="F170" s="105">
        <v>3</v>
      </c>
      <c r="G170" s="105">
        <v>3</v>
      </c>
      <c r="H170" s="106">
        <f>(G170*2+F170)/3</f>
        <v>3</v>
      </c>
      <c r="I170" s="105">
        <v>6</v>
      </c>
      <c r="J170" s="192">
        <f t="shared" si="10"/>
        <v>4.5</v>
      </c>
      <c r="K170" s="83"/>
      <c r="L170" s="84"/>
    </row>
    <row r="171" spans="1:12" ht="16.5">
      <c r="A171" s="165">
        <v>112</v>
      </c>
      <c r="B171" s="78" t="s">
        <v>294</v>
      </c>
      <c r="C171" s="77" t="s">
        <v>28</v>
      </c>
      <c r="D171" s="77" t="s">
        <v>292</v>
      </c>
      <c r="E171" s="77" t="s">
        <v>402</v>
      </c>
      <c r="F171" s="105">
        <v>6</v>
      </c>
      <c r="G171" s="105">
        <v>6</v>
      </c>
      <c r="H171" s="106">
        <f>(G171*2+F171)/3</f>
        <v>6</v>
      </c>
      <c r="I171" s="105">
        <v>0</v>
      </c>
      <c r="J171" s="192">
        <f t="shared" si="10"/>
        <v>3</v>
      </c>
      <c r="K171" s="83"/>
      <c r="L171" s="84"/>
    </row>
    <row r="172" spans="1:12" ht="16.5">
      <c r="A172" s="165">
        <v>113</v>
      </c>
      <c r="B172" s="78" t="s">
        <v>406</v>
      </c>
      <c r="C172" s="77" t="s">
        <v>388</v>
      </c>
      <c r="D172" s="77" t="s">
        <v>292</v>
      </c>
      <c r="E172" s="77" t="s">
        <v>402</v>
      </c>
      <c r="F172" s="105">
        <v>2</v>
      </c>
      <c r="G172" s="105">
        <v>2</v>
      </c>
      <c r="H172" s="106">
        <f>(G172*2+F172)/3</f>
        <v>2</v>
      </c>
      <c r="I172" s="105">
        <v>7</v>
      </c>
      <c r="J172" s="192">
        <f t="shared" si="10"/>
        <v>4.5</v>
      </c>
      <c r="K172" s="83"/>
      <c r="L172" s="84"/>
    </row>
    <row r="173" spans="1:12" ht="16.5">
      <c r="A173" s="165"/>
      <c r="B173" s="78" t="s">
        <v>374</v>
      </c>
      <c r="C173" s="77" t="s">
        <v>388</v>
      </c>
      <c r="D173" s="77" t="s">
        <v>292</v>
      </c>
      <c r="E173" s="77" t="s">
        <v>375</v>
      </c>
      <c r="F173" s="79">
        <v>3</v>
      </c>
      <c r="G173" s="105"/>
      <c r="H173" s="172">
        <f>(G173*2+F173)/3</f>
        <v>1</v>
      </c>
      <c r="I173" s="173">
        <v>5</v>
      </c>
      <c r="J173" s="97">
        <f t="shared" si="10"/>
        <v>3</v>
      </c>
      <c r="K173" s="83"/>
      <c r="L173" s="84"/>
    </row>
    <row r="174" spans="1:12" ht="16.5">
      <c r="A174" s="165">
        <v>114</v>
      </c>
      <c r="B174" s="78" t="s">
        <v>295</v>
      </c>
      <c r="C174" s="77" t="s">
        <v>296</v>
      </c>
      <c r="D174" s="77" t="s">
        <v>292</v>
      </c>
      <c r="E174" s="77" t="s">
        <v>401</v>
      </c>
      <c r="F174" s="105">
        <v>0</v>
      </c>
      <c r="G174" s="105">
        <v>3</v>
      </c>
      <c r="H174" s="106">
        <f>(G174*2+F174)/3</f>
        <v>2</v>
      </c>
      <c r="I174" s="105">
        <v>6</v>
      </c>
      <c r="J174" s="192">
        <f t="shared" si="10"/>
        <v>4</v>
      </c>
      <c r="K174" s="83"/>
      <c r="L174" s="84"/>
    </row>
    <row r="175" spans="1:12" ht="16.5">
      <c r="A175" s="165"/>
      <c r="B175" s="78" t="s">
        <v>365</v>
      </c>
      <c r="C175" s="77" t="s">
        <v>296</v>
      </c>
      <c r="D175" s="77" t="s">
        <v>292</v>
      </c>
      <c r="E175" s="77" t="s">
        <v>373</v>
      </c>
      <c r="F175" s="166">
        <v>7</v>
      </c>
      <c r="G175" s="100">
        <v>3</v>
      </c>
      <c r="H175" s="97">
        <f>(F175+G175*2)/3</f>
        <v>4.333333333333333</v>
      </c>
      <c r="I175" s="98">
        <v>5</v>
      </c>
      <c r="J175" s="97">
        <f t="shared" si="10"/>
        <v>4.666666666666666</v>
      </c>
      <c r="K175" s="83"/>
      <c r="L175" s="84"/>
    </row>
    <row r="176" spans="1:12" ht="16.5">
      <c r="A176" s="165">
        <v>115</v>
      </c>
      <c r="B176" s="78" t="s">
        <v>297</v>
      </c>
      <c r="C176" s="77" t="s">
        <v>47</v>
      </c>
      <c r="D176" s="77" t="s">
        <v>292</v>
      </c>
      <c r="E176" s="77" t="s">
        <v>373</v>
      </c>
      <c r="F176" s="166">
        <v>5</v>
      </c>
      <c r="G176" s="100">
        <v>4</v>
      </c>
      <c r="H176" s="97">
        <f>(F176+G176*2)/3</f>
        <v>4.333333333333333</v>
      </c>
      <c r="I176" s="98">
        <v>2</v>
      </c>
      <c r="J176" s="97">
        <f t="shared" si="10"/>
        <v>3.1666666666666665</v>
      </c>
      <c r="K176" s="83"/>
      <c r="L176" s="84"/>
    </row>
    <row r="177" spans="1:12" ht="16.5">
      <c r="A177" s="165">
        <v>116</v>
      </c>
      <c r="B177" s="78" t="s">
        <v>390</v>
      </c>
      <c r="C177" s="77" t="s">
        <v>47</v>
      </c>
      <c r="D177" s="77" t="s">
        <v>292</v>
      </c>
      <c r="E177" s="77" t="s">
        <v>373</v>
      </c>
      <c r="F177" s="166">
        <v>8</v>
      </c>
      <c r="G177" s="100">
        <v>7</v>
      </c>
      <c r="H177" s="97">
        <f>(F177+G177*2)/3</f>
        <v>7.333333333333333</v>
      </c>
      <c r="I177" s="98">
        <v>2</v>
      </c>
      <c r="J177" s="97">
        <f t="shared" si="10"/>
        <v>4.666666666666666</v>
      </c>
      <c r="K177" s="83"/>
      <c r="L177" s="84"/>
    </row>
    <row r="178" spans="1:12" ht="16.5">
      <c r="A178" s="165">
        <v>117</v>
      </c>
      <c r="B178" s="78" t="s">
        <v>378</v>
      </c>
      <c r="C178" s="77" t="s">
        <v>140</v>
      </c>
      <c r="D178" s="77" t="s">
        <v>292</v>
      </c>
      <c r="E178" s="77" t="s">
        <v>380</v>
      </c>
      <c r="F178" s="166"/>
      <c r="G178" s="79"/>
      <c r="H178" s="97"/>
      <c r="I178" s="80"/>
      <c r="J178" s="212">
        <v>4</v>
      </c>
      <c r="K178" s="83"/>
      <c r="L178" s="84"/>
    </row>
    <row r="179" spans="1:12" ht="16.5">
      <c r="A179" s="165">
        <v>118</v>
      </c>
      <c r="B179" s="78" t="s">
        <v>371</v>
      </c>
      <c r="C179" s="77" t="s">
        <v>49</v>
      </c>
      <c r="D179" s="77" t="s">
        <v>292</v>
      </c>
      <c r="E179" s="77" t="s">
        <v>373</v>
      </c>
      <c r="F179" s="166">
        <v>8</v>
      </c>
      <c r="G179" s="100">
        <v>6</v>
      </c>
      <c r="H179" s="97">
        <f>(F179+G179*2)/3</f>
        <v>6.666666666666667</v>
      </c>
      <c r="I179" s="98">
        <v>3</v>
      </c>
      <c r="J179" s="97">
        <f>(H179+I179)/2</f>
        <v>4.833333333333334</v>
      </c>
      <c r="K179" s="83"/>
      <c r="L179" s="84"/>
    </row>
    <row r="180" spans="1:12" ht="16.5">
      <c r="A180" s="165">
        <v>119</v>
      </c>
      <c r="B180" s="78" t="s">
        <v>90</v>
      </c>
      <c r="C180" s="77" t="s">
        <v>385</v>
      </c>
      <c r="D180" s="77" t="s">
        <v>292</v>
      </c>
      <c r="E180" s="77" t="s">
        <v>373</v>
      </c>
      <c r="F180" s="166">
        <v>8</v>
      </c>
      <c r="G180" s="100">
        <v>6</v>
      </c>
      <c r="H180" s="97">
        <f>(F180+G180*2)/3</f>
        <v>6.666666666666667</v>
      </c>
      <c r="I180" s="98">
        <v>0</v>
      </c>
      <c r="J180" s="97">
        <f>(H180+I180)/2</f>
        <v>3.3333333333333335</v>
      </c>
      <c r="K180" s="83"/>
      <c r="L180" s="84"/>
    </row>
    <row r="181" spans="1:12" ht="16.5">
      <c r="A181" s="165">
        <v>120</v>
      </c>
      <c r="B181" s="78" t="s">
        <v>389</v>
      </c>
      <c r="C181" s="77" t="s">
        <v>385</v>
      </c>
      <c r="D181" s="77" t="s">
        <v>292</v>
      </c>
      <c r="E181" s="77" t="s">
        <v>373</v>
      </c>
      <c r="F181" s="166">
        <v>7</v>
      </c>
      <c r="G181" s="100">
        <v>7</v>
      </c>
      <c r="H181" s="97">
        <f>(F181+G181*2)/3</f>
        <v>7</v>
      </c>
      <c r="I181" s="98">
        <v>0</v>
      </c>
      <c r="J181" s="97">
        <f>(H181+I181)/2</f>
        <v>3.5</v>
      </c>
      <c r="K181" s="83"/>
      <c r="L181" s="84"/>
    </row>
    <row r="182" spans="1:12" ht="16.5">
      <c r="A182" s="165"/>
      <c r="B182" s="78" t="s">
        <v>389</v>
      </c>
      <c r="C182" s="77" t="s">
        <v>385</v>
      </c>
      <c r="D182" s="77" t="s">
        <v>292</v>
      </c>
      <c r="E182" s="77" t="s">
        <v>380</v>
      </c>
      <c r="F182" s="166"/>
      <c r="G182" s="100"/>
      <c r="H182" s="97"/>
      <c r="I182" s="98"/>
      <c r="J182" s="212">
        <v>4</v>
      </c>
      <c r="K182" s="83"/>
      <c r="L182" s="84"/>
    </row>
    <row r="183" spans="1:12" ht="16.5">
      <c r="A183" s="165">
        <v>121</v>
      </c>
      <c r="B183" s="78" t="s">
        <v>298</v>
      </c>
      <c r="C183" s="77" t="s">
        <v>299</v>
      </c>
      <c r="D183" s="77" t="s">
        <v>292</v>
      </c>
      <c r="E183" s="77" t="s">
        <v>402</v>
      </c>
      <c r="F183" s="105">
        <v>5</v>
      </c>
      <c r="G183" s="105">
        <v>5</v>
      </c>
      <c r="H183" s="106">
        <f>(G183*2+F183)/3</f>
        <v>5</v>
      </c>
      <c r="I183" s="105">
        <v>0</v>
      </c>
      <c r="J183" s="192">
        <f>(H183+I183)/2</f>
        <v>2.5</v>
      </c>
      <c r="K183" s="83"/>
      <c r="L183" s="84"/>
    </row>
    <row r="184" spans="1:19" ht="16.5">
      <c r="A184" s="165"/>
      <c r="B184" s="78" t="s">
        <v>298</v>
      </c>
      <c r="C184" s="77" t="s">
        <v>299</v>
      </c>
      <c r="D184" s="77" t="s">
        <v>292</v>
      </c>
      <c r="E184" s="77" t="s">
        <v>343</v>
      </c>
      <c r="F184" s="105">
        <v>7</v>
      </c>
      <c r="G184" s="105"/>
      <c r="H184" s="106">
        <f>(G184*2+F184)/3</f>
        <v>2.3333333333333335</v>
      </c>
      <c r="I184" s="105">
        <v>7</v>
      </c>
      <c r="J184" s="192">
        <f>(H184+I184)/2</f>
        <v>4.666666666666667</v>
      </c>
      <c r="K184" s="77"/>
      <c r="L184" s="77"/>
      <c r="R184" s="163"/>
      <c r="S184" s="163"/>
    </row>
    <row r="185" spans="1:12" ht="16.5">
      <c r="A185" s="165"/>
      <c r="B185" s="78" t="s">
        <v>358</v>
      </c>
      <c r="C185" s="77" t="s">
        <v>299</v>
      </c>
      <c r="D185" s="77" t="s">
        <v>292</v>
      </c>
      <c r="E185" s="77" t="s">
        <v>373</v>
      </c>
      <c r="F185" s="166">
        <v>7</v>
      </c>
      <c r="G185" s="100">
        <v>6</v>
      </c>
      <c r="H185" s="97">
        <f>(F185+G185*2)/3</f>
        <v>6.333333333333333</v>
      </c>
      <c r="I185" s="98">
        <v>2</v>
      </c>
      <c r="J185" s="97">
        <f>(H185+I185)/2</f>
        <v>4.166666666666666</v>
      </c>
      <c r="K185" s="83"/>
      <c r="L185" s="84"/>
    </row>
    <row r="186" spans="1:12" ht="16.5">
      <c r="A186" s="165"/>
      <c r="B186" s="78" t="s">
        <v>358</v>
      </c>
      <c r="C186" s="77" t="s">
        <v>299</v>
      </c>
      <c r="D186" s="77" t="s">
        <v>292</v>
      </c>
      <c r="E186" s="77" t="s">
        <v>382</v>
      </c>
      <c r="F186" s="166"/>
      <c r="G186" s="100"/>
      <c r="H186" s="97"/>
      <c r="I186" s="98"/>
      <c r="J186" s="97">
        <v>4</v>
      </c>
      <c r="K186" s="83"/>
      <c r="L186" s="84"/>
    </row>
    <row r="187" spans="1:12" ht="16.5">
      <c r="A187" s="165">
        <v>122</v>
      </c>
      <c r="B187" s="78" t="s">
        <v>393</v>
      </c>
      <c r="C187" s="77" t="s">
        <v>299</v>
      </c>
      <c r="D187" s="77" t="s">
        <v>292</v>
      </c>
      <c r="E187" s="77" t="s">
        <v>373</v>
      </c>
      <c r="F187" s="166">
        <v>8</v>
      </c>
      <c r="G187" s="100">
        <v>5</v>
      </c>
      <c r="H187" s="97">
        <f>(F187+G187*2)/3</f>
        <v>6</v>
      </c>
      <c r="I187" s="98">
        <v>0</v>
      </c>
      <c r="J187" s="97">
        <f>(H187+I187)/2</f>
        <v>3</v>
      </c>
      <c r="K187" s="83"/>
      <c r="L187" s="84"/>
    </row>
    <row r="188" spans="1:12" ht="16.5">
      <c r="A188" s="165">
        <v>123</v>
      </c>
      <c r="B188" s="78" t="s">
        <v>395</v>
      </c>
      <c r="C188" s="77" t="s">
        <v>384</v>
      </c>
      <c r="D188" s="77" t="s">
        <v>292</v>
      </c>
      <c r="E188" s="77" t="s">
        <v>373</v>
      </c>
      <c r="F188" s="166">
        <v>7</v>
      </c>
      <c r="G188" s="100">
        <v>6</v>
      </c>
      <c r="H188" s="97">
        <f>(F188+G188*2)/3</f>
        <v>6.333333333333333</v>
      </c>
      <c r="I188" s="98">
        <v>0</v>
      </c>
      <c r="J188" s="97">
        <f>(H188+I188)/2</f>
        <v>3.1666666666666665</v>
      </c>
      <c r="K188" s="83"/>
      <c r="L188" s="84"/>
    </row>
    <row r="189" spans="1:12" ht="16.5">
      <c r="A189" s="165">
        <v>124</v>
      </c>
      <c r="B189" s="78" t="s">
        <v>300</v>
      </c>
      <c r="C189" s="77" t="s">
        <v>204</v>
      </c>
      <c r="D189" s="77" t="s">
        <v>292</v>
      </c>
      <c r="E189" s="77" t="s">
        <v>373</v>
      </c>
      <c r="F189" s="166">
        <v>8</v>
      </c>
      <c r="G189" s="100">
        <v>0</v>
      </c>
      <c r="H189" s="97">
        <f>(F189+G189*2)/3</f>
        <v>2.6666666666666665</v>
      </c>
      <c r="I189" s="98">
        <v>4</v>
      </c>
      <c r="J189" s="97">
        <f>(H189+I189)/2</f>
        <v>3.333333333333333</v>
      </c>
      <c r="K189" s="83"/>
      <c r="L189" s="84"/>
    </row>
    <row r="190" spans="1:12" ht="16.5">
      <c r="A190" s="165"/>
      <c r="B190" s="78" t="s">
        <v>300</v>
      </c>
      <c r="C190" s="77" t="s">
        <v>204</v>
      </c>
      <c r="D190" s="77" t="s">
        <v>292</v>
      </c>
      <c r="E190" s="77" t="s">
        <v>401</v>
      </c>
      <c r="F190" s="105">
        <v>1</v>
      </c>
      <c r="G190" s="105">
        <v>0</v>
      </c>
      <c r="H190" s="106">
        <f>(G190*2+F190)/3</f>
        <v>0.3333333333333333</v>
      </c>
      <c r="I190" s="105">
        <v>7</v>
      </c>
      <c r="J190" s="192">
        <f>(H190+I190)/2</f>
        <v>3.6666666666666665</v>
      </c>
      <c r="K190" s="83"/>
      <c r="L190" s="84"/>
    </row>
    <row r="191" spans="1:12" ht="16.5">
      <c r="A191" s="165"/>
      <c r="B191" s="78" t="s">
        <v>354</v>
      </c>
      <c r="C191" s="77" t="s">
        <v>204</v>
      </c>
      <c r="D191" s="77" t="s">
        <v>292</v>
      </c>
      <c r="E191" s="77" t="s">
        <v>375</v>
      </c>
      <c r="F191" s="79"/>
      <c r="G191" s="105">
        <v>4</v>
      </c>
      <c r="H191" s="172">
        <f>(G191*2+F191)/3</f>
        <v>2.6666666666666665</v>
      </c>
      <c r="I191" s="173">
        <v>6</v>
      </c>
      <c r="J191" s="97">
        <f>(H191+I191)/2</f>
        <v>4.333333333333333</v>
      </c>
      <c r="K191" s="83"/>
      <c r="L191" s="84"/>
    </row>
    <row r="192" spans="1:12" ht="16.5">
      <c r="A192" s="165"/>
      <c r="B192" s="78" t="s">
        <v>354</v>
      </c>
      <c r="C192" s="77" t="s">
        <v>204</v>
      </c>
      <c r="D192" s="77" t="s">
        <v>292</v>
      </c>
      <c r="E192" s="77" t="s">
        <v>380</v>
      </c>
      <c r="F192" s="166"/>
      <c r="G192" s="100"/>
      <c r="H192" s="97"/>
      <c r="I192" s="98"/>
      <c r="J192" s="212">
        <v>4</v>
      </c>
      <c r="K192" s="83"/>
      <c r="L192" s="84"/>
    </row>
    <row r="193" spans="1:12" ht="16.5">
      <c r="A193" s="165">
        <v>125</v>
      </c>
      <c r="B193" s="78" t="s">
        <v>364</v>
      </c>
      <c r="C193" s="77" t="s">
        <v>167</v>
      </c>
      <c r="D193" s="77" t="s">
        <v>292</v>
      </c>
      <c r="E193" s="77" t="s">
        <v>373</v>
      </c>
      <c r="F193" s="166">
        <v>8</v>
      </c>
      <c r="G193" s="100">
        <v>5</v>
      </c>
      <c r="H193" s="97">
        <f>(F193+G193*2)/3</f>
        <v>6</v>
      </c>
      <c r="I193" s="98">
        <v>3</v>
      </c>
      <c r="J193" s="97">
        <f>(H193+I193)/2</f>
        <v>4.5</v>
      </c>
      <c r="K193" s="83"/>
      <c r="L193" s="84"/>
    </row>
    <row r="194" spans="1:19" ht="16.5">
      <c r="A194" s="165">
        <v>126</v>
      </c>
      <c r="B194" s="78" t="s">
        <v>67</v>
      </c>
      <c r="C194" s="77" t="s">
        <v>302</v>
      </c>
      <c r="D194" s="77" t="s">
        <v>292</v>
      </c>
      <c r="E194" s="77" t="s">
        <v>343</v>
      </c>
      <c r="F194" s="105">
        <v>7</v>
      </c>
      <c r="G194" s="105"/>
      <c r="H194" s="106">
        <f>(G194*2+F194)/3</f>
        <v>2.3333333333333335</v>
      </c>
      <c r="I194" s="105">
        <v>7</v>
      </c>
      <c r="J194" s="192">
        <f>(H194+I194)/2</f>
        <v>4.666666666666667</v>
      </c>
      <c r="K194" s="77"/>
      <c r="L194" s="77"/>
      <c r="R194" s="163"/>
      <c r="S194" s="163"/>
    </row>
    <row r="195" spans="1:12" ht="16.5" customHeight="1">
      <c r="A195" s="165"/>
      <c r="B195" s="78" t="s">
        <v>381</v>
      </c>
      <c r="C195" s="77" t="s">
        <v>302</v>
      </c>
      <c r="D195" s="77" t="s">
        <v>292</v>
      </c>
      <c r="E195" s="77" t="s">
        <v>382</v>
      </c>
      <c r="F195" s="166"/>
      <c r="G195" s="100"/>
      <c r="H195" s="97"/>
      <c r="I195" s="98"/>
      <c r="J195" s="97">
        <v>4</v>
      </c>
      <c r="K195" s="83"/>
      <c r="L195" s="84"/>
    </row>
    <row r="196" spans="1:12" ht="16.5">
      <c r="A196" s="165">
        <v>127</v>
      </c>
      <c r="B196" s="78" t="s">
        <v>111</v>
      </c>
      <c r="C196" s="77" t="s">
        <v>303</v>
      </c>
      <c r="D196" s="77" t="s">
        <v>292</v>
      </c>
      <c r="E196" s="77" t="s">
        <v>402</v>
      </c>
      <c r="F196" s="105">
        <v>4</v>
      </c>
      <c r="G196" s="105">
        <v>4</v>
      </c>
      <c r="H196" s="106">
        <f>(G196*2+F196)/3</f>
        <v>4</v>
      </c>
      <c r="I196" s="105">
        <v>0</v>
      </c>
      <c r="J196" s="192">
        <f>(H196+I196)/2</f>
        <v>2</v>
      </c>
      <c r="K196" s="83"/>
      <c r="L196" s="84"/>
    </row>
    <row r="197" spans="1:19" ht="16.5">
      <c r="A197" s="165"/>
      <c r="B197" s="78" t="s">
        <v>111</v>
      </c>
      <c r="C197" s="77" t="s">
        <v>303</v>
      </c>
      <c r="D197" s="77" t="s">
        <v>292</v>
      </c>
      <c r="E197" s="77" t="s">
        <v>343</v>
      </c>
      <c r="F197" s="105">
        <v>7</v>
      </c>
      <c r="G197" s="105">
        <v>5</v>
      </c>
      <c r="H197" s="106">
        <f>(G197*2+F197)/3</f>
        <v>5.666666666666667</v>
      </c>
      <c r="I197" s="105">
        <v>0</v>
      </c>
      <c r="J197" s="192">
        <f>(H197+I197)/2</f>
        <v>2.8333333333333335</v>
      </c>
      <c r="K197" s="77"/>
      <c r="L197" s="77"/>
      <c r="R197" s="163"/>
      <c r="S197" s="163"/>
    </row>
    <row r="198" spans="1:12" ht="16.5">
      <c r="A198" s="165"/>
      <c r="B198" s="78" t="s">
        <v>367</v>
      </c>
      <c r="C198" s="77" t="s">
        <v>303</v>
      </c>
      <c r="D198" s="77" t="s">
        <v>292</v>
      </c>
      <c r="E198" s="77" t="s">
        <v>373</v>
      </c>
      <c r="F198" s="166">
        <v>8</v>
      </c>
      <c r="G198" s="100">
        <v>7</v>
      </c>
      <c r="H198" s="97">
        <f>(F198+G198*2)/3</f>
        <v>7.333333333333333</v>
      </c>
      <c r="I198" s="98">
        <v>2</v>
      </c>
      <c r="J198" s="97">
        <f>(H198+I198)/2</f>
        <v>4.666666666666666</v>
      </c>
      <c r="K198" s="83"/>
      <c r="L198" s="84"/>
    </row>
    <row r="199" spans="1:12" ht="16.5">
      <c r="A199" s="165">
        <v>128</v>
      </c>
      <c r="B199" s="78" t="s">
        <v>403</v>
      </c>
      <c r="C199" s="77" t="s">
        <v>116</v>
      </c>
      <c r="D199" s="77" t="s">
        <v>292</v>
      </c>
      <c r="E199" s="77" t="s">
        <v>401</v>
      </c>
      <c r="F199" s="120">
        <v>0</v>
      </c>
      <c r="G199" s="120">
        <v>5</v>
      </c>
      <c r="H199" s="106">
        <f>(G199*2+F199)/3</f>
        <v>3.3333333333333335</v>
      </c>
      <c r="I199" s="100">
        <v>6</v>
      </c>
      <c r="J199" s="192">
        <f>(H199+I199)/2</f>
        <v>4.666666666666667</v>
      </c>
      <c r="K199" s="83"/>
      <c r="L199" s="84"/>
    </row>
    <row r="200" spans="1:12" ht="16.5">
      <c r="A200" s="165"/>
      <c r="B200" s="78" t="s">
        <v>372</v>
      </c>
      <c r="C200" s="77" t="s">
        <v>116</v>
      </c>
      <c r="D200" s="77" t="s">
        <v>292</v>
      </c>
      <c r="E200" s="77" t="s">
        <v>373</v>
      </c>
      <c r="F200" s="102">
        <v>4</v>
      </c>
      <c r="G200" s="100">
        <v>5</v>
      </c>
      <c r="H200" s="97">
        <f>(F200+G200*2)/3</f>
        <v>4.666666666666667</v>
      </c>
      <c r="I200" s="98">
        <v>5</v>
      </c>
      <c r="J200" s="97">
        <f>(H200+I200)/2</f>
        <v>4.833333333333334</v>
      </c>
      <c r="K200" s="83"/>
      <c r="L200" s="84"/>
    </row>
    <row r="201" spans="1:12" ht="16.5">
      <c r="A201" s="165"/>
      <c r="B201" s="78" t="s">
        <v>372</v>
      </c>
      <c r="C201" s="77" t="s">
        <v>116</v>
      </c>
      <c r="D201" s="77" t="s">
        <v>292</v>
      </c>
      <c r="E201" s="77" t="s">
        <v>380</v>
      </c>
      <c r="F201" s="166"/>
      <c r="G201" s="100"/>
      <c r="H201" s="97"/>
      <c r="I201" s="98"/>
      <c r="J201" s="212">
        <v>4</v>
      </c>
      <c r="K201" s="83"/>
      <c r="L201" s="84"/>
    </row>
    <row r="202" spans="1:12" ht="16.5">
      <c r="A202" s="165">
        <v>129</v>
      </c>
      <c r="B202" s="78" t="s">
        <v>356</v>
      </c>
      <c r="C202" s="77" t="s">
        <v>194</v>
      </c>
      <c r="D202" s="77" t="s">
        <v>292</v>
      </c>
      <c r="E202" s="77" t="s">
        <v>373</v>
      </c>
      <c r="F202" s="166">
        <v>5</v>
      </c>
      <c r="G202" s="100">
        <v>6</v>
      </c>
      <c r="H202" s="97">
        <f>(F202+G202*2)/3</f>
        <v>5.666666666666667</v>
      </c>
      <c r="I202" s="98">
        <v>2</v>
      </c>
      <c r="J202" s="97">
        <f>(H202+I202)/2</f>
        <v>3.8333333333333335</v>
      </c>
      <c r="K202" s="83"/>
      <c r="L202" s="84"/>
    </row>
    <row r="203" spans="1:12" ht="16.5">
      <c r="A203" s="165">
        <v>130</v>
      </c>
      <c r="B203" s="78" t="s">
        <v>304</v>
      </c>
      <c r="C203" s="77" t="s">
        <v>305</v>
      </c>
      <c r="D203" s="77" t="s">
        <v>292</v>
      </c>
      <c r="E203" s="77" t="s">
        <v>401</v>
      </c>
      <c r="F203" s="120">
        <v>1</v>
      </c>
      <c r="G203" s="120">
        <v>1</v>
      </c>
      <c r="H203" s="106">
        <f>(G203*2+F203)/3</f>
        <v>1</v>
      </c>
      <c r="I203" s="100">
        <v>8</v>
      </c>
      <c r="J203" s="192">
        <f>(H203+I203)/2</f>
        <v>4.5</v>
      </c>
      <c r="K203" s="83"/>
      <c r="L203" s="84"/>
    </row>
    <row r="204" spans="1:12" ht="16.5">
      <c r="A204" s="165"/>
      <c r="B204" s="80" t="s">
        <v>362</v>
      </c>
      <c r="C204" s="77" t="s">
        <v>305</v>
      </c>
      <c r="D204" s="77" t="s">
        <v>292</v>
      </c>
      <c r="E204" s="77" t="s">
        <v>373</v>
      </c>
      <c r="F204" s="166">
        <v>8</v>
      </c>
      <c r="G204" s="100">
        <v>1</v>
      </c>
      <c r="H204" s="97">
        <f>(F204+G204*2)/3</f>
        <v>3.3333333333333335</v>
      </c>
      <c r="I204" s="98">
        <v>5</v>
      </c>
      <c r="J204" s="97">
        <f>(H204+I204)/2</f>
        <v>4.166666666666667</v>
      </c>
      <c r="K204" s="83"/>
      <c r="L204" s="84"/>
    </row>
    <row r="205" spans="1:12" ht="16.5">
      <c r="A205" s="165"/>
      <c r="B205" s="80" t="s">
        <v>362</v>
      </c>
      <c r="C205" s="77" t="s">
        <v>305</v>
      </c>
      <c r="D205" s="77" t="s">
        <v>292</v>
      </c>
      <c r="E205" s="77" t="s">
        <v>376</v>
      </c>
      <c r="F205" s="166"/>
      <c r="G205" s="100"/>
      <c r="H205" s="194">
        <v>4</v>
      </c>
      <c r="I205" s="194">
        <v>4</v>
      </c>
      <c r="J205" s="195">
        <f>(H205+I205)/2</f>
        <v>4</v>
      </c>
      <c r="K205" s="83"/>
      <c r="L205" s="84"/>
    </row>
    <row r="206" spans="1:12" ht="16.5">
      <c r="A206" s="165"/>
      <c r="B206" s="80" t="s">
        <v>362</v>
      </c>
      <c r="C206" s="77" t="s">
        <v>305</v>
      </c>
      <c r="D206" s="77" t="s">
        <v>292</v>
      </c>
      <c r="E206" s="77" t="s">
        <v>380</v>
      </c>
      <c r="F206" s="166"/>
      <c r="G206" s="100"/>
      <c r="H206" s="97"/>
      <c r="I206" s="98"/>
      <c r="J206" s="213">
        <v>4</v>
      </c>
      <c r="K206" s="83"/>
      <c r="L206" s="84"/>
    </row>
    <row r="207" spans="1:12" ht="16.5">
      <c r="A207" s="165"/>
      <c r="B207" s="80" t="s">
        <v>362</v>
      </c>
      <c r="C207" s="77" t="s">
        <v>305</v>
      </c>
      <c r="D207" s="77" t="s">
        <v>292</v>
      </c>
      <c r="E207" s="77" t="s">
        <v>382</v>
      </c>
      <c r="F207" s="166"/>
      <c r="G207" s="100"/>
      <c r="H207" s="97"/>
      <c r="I207" s="98"/>
      <c r="J207" s="195">
        <v>4</v>
      </c>
      <c r="K207" s="83"/>
      <c r="L207" s="84"/>
    </row>
    <row r="208" spans="1:12" ht="16.5">
      <c r="A208" s="165"/>
      <c r="B208" s="78" t="s">
        <v>362</v>
      </c>
      <c r="C208" s="77"/>
      <c r="D208" s="77" t="s">
        <v>292</v>
      </c>
      <c r="E208" s="77" t="s">
        <v>400</v>
      </c>
      <c r="F208" s="120">
        <v>6</v>
      </c>
      <c r="G208" s="120">
        <v>6</v>
      </c>
      <c r="H208" s="106">
        <f>(G208*2+F208)/3</f>
        <v>6</v>
      </c>
      <c r="I208" s="100"/>
      <c r="J208" s="191">
        <f>(H208+I208)/2</f>
        <v>3</v>
      </c>
      <c r="K208" s="83"/>
      <c r="L208" s="84"/>
    </row>
    <row r="209" spans="1:12" ht="16.5">
      <c r="A209" s="165">
        <v>131</v>
      </c>
      <c r="B209" s="78" t="s">
        <v>368</v>
      </c>
      <c r="C209" s="77" t="s">
        <v>59</v>
      </c>
      <c r="D209" s="77" t="s">
        <v>292</v>
      </c>
      <c r="E209" s="77" t="s">
        <v>373</v>
      </c>
      <c r="F209" s="166">
        <v>8</v>
      </c>
      <c r="G209" s="100">
        <v>7</v>
      </c>
      <c r="H209" s="97">
        <f>(F209+G209*2)/3</f>
        <v>7.333333333333333</v>
      </c>
      <c r="I209" s="98">
        <v>2</v>
      </c>
      <c r="J209" s="97">
        <f>(H209+I209)/2</f>
        <v>4.666666666666666</v>
      </c>
      <c r="K209" s="83"/>
      <c r="L209" s="84"/>
    </row>
    <row r="210" spans="1:12" ht="16.5">
      <c r="A210" s="165">
        <v>132</v>
      </c>
      <c r="B210" s="78" t="s">
        <v>404</v>
      </c>
      <c r="C210" s="77" t="s">
        <v>172</v>
      </c>
      <c r="D210" s="77" t="s">
        <v>292</v>
      </c>
      <c r="E210" s="77" t="s">
        <v>402</v>
      </c>
      <c r="F210" s="100">
        <v>5</v>
      </c>
      <c r="G210" s="100">
        <v>5</v>
      </c>
      <c r="H210" s="106">
        <f>(G210*2+F210)/3</f>
        <v>5</v>
      </c>
      <c r="I210" s="100">
        <v>0</v>
      </c>
      <c r="J210" s="192">
        <f>(H210+I210)/2</f>
        <v>2.5</v>
      </c>
      <c r="K210" s="83"/>
      <c r="L210" s="84"/>
    </row>
    <row r="211" spans="1:12" ht="16.5">
      <c r="A211" s="165">
        <v>127</v>
      </c>
      <c r="B211" s="78" t="s">
        <v>379</v>
      </c>
      <c r="C211" s="77" t="s">
        <v>172</v>
      </c>
      <c r="D211" s="77" t="s">
        <v>292</v>
      </c>
      <c r="E211" s="77" t="s">
        <v>380</v>
      </c>
      <c r="F211" s="166"/>
      <c r="G211" s="100"/>
      <c r="H211" s="97"/>
      <c r="I211" s="98"/>
      <c r="J211" s="212">
        <v>4</v>
      </c>
      <c r="K211" s="83"/>
      <c r="L211" s="84"/>
    </row>
    <row r="212" spans="1:12" ht="16.5">
      <c r="A212" s="165">
        <v>130</v>
      </c>
      <c r="B212" s="78" t="s">
        <v>391</v>
      </c>
      <c r="C212" s="77" t="s">
        <v>245</v>
      </c>
      <c r="D212" s="77" t="s">
        <v>292</v>
      </c>
      <c r="E212" s="77" t="s">
        <v>373</v>
      </c>
      <c r="F212" s="166">
        <v>7</v>
      </c>
      <c r="G212" s="100">
        <v>5</v>
      </c>
      <c r="H212" s="97">
        <f>(F212+G212*2)/3</f>
        <v>5.666666666666667</v>
      </c>
      <c r="I212" s="98">
        <v>3</v>
      </c>
      <c r="J212" s="97">
        <f>(H212+I212)/2</f>
        <v>4.333333333333334</v>
      </c>
      <c r="K212" s="83"/>
      <c r="L212" s="84"/>
    </row>
  </sheetData>
  <mergeCells count="10">
    <mergeCell ref="I4:J4"/>
    <mergeCell ref="K4:L4"/>
    <mergeCell ref="A3:L3"/>
    <mergeCell ref="A4:A5"/>
    <mergeCell ref="B4:B5"/>
    <mergeCell ref="C4:C5"/>
    <mergeCell ref="D4:D5"/>
    <mergeCell ref="E4:E5"/>
    <mergeCell ref="F4:G4"/>
    <mergeCell ref="H4:H5"/>
  </mergeCells>
  <printOptions/>
  <pageMargins left="0.47" right="0" top="0.2" bottom="0.3" header="0.17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3"/>
  <sheetViews>
    <sheetView workbookViewId="0" topLeftCell="A1">
      <selection activeCell="E37" sqref="E37"/>
    </sheetView>
  </sheetViews>
  <sheetFormatPr defaultColWidth="9.140625" defaultRowHeight="12.75"/>
  <cols>
    <col min="1" max="1" width="6.28125" style="63" customWidth="1"/>
    <col min="2" max="2" width="22.7109375" style="63" customWidth="1"/>
    <col min="3" max="3" width="11.57421875" style="63" customWidth="1"/>
    <col min="4" max="4" width="10.8515625" style="63" customWidth="1"/>
    <col min="5" max="5" width="18.140625" style="63" customWidth="1"/>
    <col min="6" max="6" width="7.140625" style="68" customWidth="1"/>
    <col min="7" max="8" width="6.421875" style="66" customWidth="1"/>
    <col min="9" max="9" width="8.421875" style="68" customWidth="1"/>
    <col min="10" max="10" width="6.57421875" style="66" customWidth="1"/>
    <col min="11" max="11" width="6.421875" style="69" customWidth="1"/>
    <col min="12" max="12" width="6.421875" style="66" customWidth="1"/>
    <col min="13" max="13" width="20.140625" style="62" customWidth="1"/>
    <col min="14" max="19" width="9.140625" style="62" customWidth="1"/>
    <col min="20" max="16384" width="9.140625" style="63" customWidth="1"/>
  </cols>
  <sheetData>
    <row r="1" spans="1:19" s="57" customFormat="1" ht="15.75" customHeight="1">
      <c r="A1" s="52" t="s">
        <v>0</v>
      </c>
      <c r="B1" s="52"/>
      <c r="C1" s="52"/>
      <c r="D1" s="52"/>
      <c r="E1" s="52"/>
      <c r="F1" s="53"/>
      <c r="G1" s="54"/>
      <c r="H1" s="54"/>
      <c r="I1" s="53"/>
      <c r="J1" s="54"/>
      <c r="K1" s="55"/>
      <c r="L1" s="54"/>
      <c r="M1" s="56"/>
      <c r="N1" s="56"/>
      <c r="O1" s="56"/>
      <c r="P1" s="56"/>
      <c r="Q1" s="56"/>
      <c r="R1" s="56"/>
      <c r="S1" s="56"/>
    </row>
    <row r="2" spans="1:19" s="57" customFormat="1" ht="15.75" customHeight="1">
      <c r="A2" s="58"/>
      <c r="B2" s="57" t="s">
        <v>1</v>
      </c>
      <c r="F2" s="59"/>
      <c r="G2" s="60"/>
      <c r="H2" s="60"/>
      <c r="I2" s="59"/>
      <c r="J2" s="60"/>
      <c r="K2" s="61"/>
      <c r="L2" s="60"/>
      <c r="M2" s="56"/>
      <c r="N2" s="56"/>
      <c r="O2" s="56"/>
      <c r="P2" s="56"/>
      <c r="Q2" s="56"/>
      <c r="R2" s="56"/>
      <c r="S2" s="56"/>
    </row>
    <row r="3" spans="1:19" s="57" customFormat="1" ht="16.5" customHeight="1">
      <c r="A3" s="267" t="s">
        <v>312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56"/>
      <c r="P3" s="56"/>
      <c r="Q3" s="56"/>
      <c r="R3" s="56"/>
      <c r="S3" s="56"/>
    </row>
    <row r="4" spans="1:19" s="57" customFormat="1" ht="16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56"/>
      <c r="N4" s="56"/>
      <c r="O4" s="56"/>
      <c r="P4" s="56"/>
      <c r="Q4" s="56"/>
      <c r="R4" s="56"/>
      <c r="S4" s="56"/>
    </row>
    <row r="5" spans="1:19" s="163" customFormat="1" ht="26.25" customHeight="1">
      <c r="A5" s="261" t="s">
        <v>3</v>
      </c>
      <c r="B5" s="261" t="s">
        <v>313</v>
      </c>
      <c r="C5" s="261" t="s">
        <v>5</v>
      </c>
      <c r="D5" s="258" t="s">
        <v>6</v>
      </c>
      <c r="E5" s="258" t="s">
        <v>7</v>
      </c>
      <c r="F5" s="259" t="s">
        <v>348</v>
      </c>
      <c r="G5" s="259"/>
      <c r="H5" s="259" t="s">
        <v>347</v>
      </c>
      <c r="I5" s="260" t="s">
        <v>314</v>
      </c>
      <c r="J5" s="260"/>
      <c r="K5" s="257" t="s">
        <v>13</v>
      </c>
      <c r="L5" s="257"/>
      <c r="M5" s="262" t="s">
        <v>413</v>
      </c>
      <c r="N5" s="262" t="s">
        <v>414</v>
      </c>
      <c r="O5" s="162"/>
      <c r="P5" s="162"/>
      <c r="Q5" s="162"/>
      <c r="R5" s="162"/>
      <c r="S5" s="162"/>
    </row>
    <row r="6" spans="1:19" s="163" customFormat="1" ht="19.5" customHeight="1">
      <c r="A6" s="261"/>
      <c r="B6" s="261"/>
      <c r="C6" s="261"/>
      <c r="D6" s="258"/>
      <c r="E6" s="258"/>
      <c r="F6" s="161" t="s">
        <v>8</v>
      </c>
      <c r="G6" s="161" t="s">
        <v>8</v>
      </c>
      <c r="H6" s="259"/>
      <c r="I6" s="164" t="s">
        <v>315</v>
      </c>
      <c r="J6" s="164" t="s">
        <v>316</v>
      </c>
      <c r="K6" s="164" t="s">
        <v>315</v>
      </c>
      <c r="L6" s="164" t="s">
        <v>316</v>
      </c>
      <c r="M6" s="263"/>
      <c r="N6" s="263"/>
      <c r="O6" s="162"/>
      <c r="P6" s="162"/>
      <c r="Q6" s="162"/>
      <c r="R6" s="162"/>
      <c r="S6" s="162"/>
    </row>
    <row r="7" spans="1:19" s="163" customFormat="1" ht="16.5">
      <c r="A7" s="77">
        <v>1</v>
      </c>
      <c r="B7" s="78" t="s">
        <v>396</v>
      </c>
      <c r="C7" s="78" t="s">
        <v>308</v>
      </c>
      <c r="D7" s="77" t="s">
        <v>95</v>
      </c>
      <c r="E7" s="77" t="s">
        <v>398</v>
      </c>
      <c r="F7" s="165"/>
      <c r="G7" s="166">
        <v>4</v>
      </c>
      <c r="H7" s="167">
        <f aca="true" t="shared" si="0" ref="H7:H23">(G7*2+F7)/3</f>
        <v>2.6666666666666665</v>
      </c>
      <c r="I7" s="168"/>
      <c r="J7" s="169">
        <f aca="true" t="shared" si="1" ref="J7:J13">(H7+I7)/2</f>
        <v>1.3333333333333333</v>
      </c>
      <c r="K7" s="83"/>
      <c r="L7" s="84"/>
      <c r="M7" s="77" t="s">
        <v>415</v>
      </c>
      <c r="N7" s="77"/>
      <c r="O7" s="162"/>
      <c r="P7" s="162"/>
      <c r="Q7" s="162"/>
      <c r="R7" s="162"/>
      <c r="S7" s="162"/>
    </row>
    <row r="8" spans="1:18" s="163" customFormat="1" ht="16.5">
      <c r="A8" s="77">
        <v>2</v>
      </c>
      <c r="B8" s="78" t="s">
        <v>304</v>
      </c>
      <c r="C8" s="77" t="s">
        <v>104</v>
      </c>
      <c r="D8" s="77" t="s">
        <v>109</v>
      </c>
      <c r="E8" s="77" t="s">
        <v>411</v>
      </c>
      <c r="F8" s="105">
        <v>0</v>
      </c>
      <c r="G8" s="105">
        <v>5</v>
      </c>
      <c r="H8" s="106">
        <f t="shared" si="0"/>
        <v>3.3333333333333335</v>
      </c>
      <c r="I8" s="105"/>
      <c r="J8" s="170">
        <f t="shared" si="1"/>
        <v>1.6666666666666667</v>
      </c>
      <c r="K8" s="84"/>
      <c r="L8" s="77"/>
      <c r="M8" s="77" t="s">
        <v>415</v>
      </c>
      <c r="N8" s="77"/>
      <c r="O8" s="162"/>
      <c r="P8" s="162"/>
      <c r="Q8" s="162"/>
      <c r="R8" s="162"/>
    </row>
    <row r="9" spans="1:19" s="163" customFormat="1" ht="16.5">
      <c r="A9" s="77">
        <v>3</v>
      </c>
      <c r="B9" s="78" t="s">
        <v>349</v>
      </c>
      <c r="C9" s="77" t="s">
        <v>61</v>
      </c>
      <c r="D9" s="77" t="s">
        <v>109</v>
      </c>
      <c r="E9" s="77" t="s">
        <v>350</v>
      </c>
      <c r="F9" s="166"/>
      <c r="G9" s="166">
        <v>3</v>
      </c>
      <c r="H9" s="167">
        <f t="shared" si="0"/>
        <v>2</v>
      </c>
      <c r="I9" s="168">
        <v>6</v>
      </c>
      <c r="J9" s="171">
        <f t="shared" si="1"/>
        <v>4</v>
      </c>
      <c r="K9" s="83"/>
      <c r="L9" s="84"/>
      <c r="M9" s="262" t="s">
        <v>418</v>
      </c>
      <c r="N9" s="77"/>
      <c r="O9" s="162"/>
      <c r="P9" s="162"/>
      <c r="Q9" s="162"/>
      <c r="R9" s="162"/>
      <c r="S9" s="162"/>
    </row>
    <row r="10" spans="1:19" s="163" customFormat="1" ht="16.5">
      <c r="A10" s="77">
        <v>4</v>
      </c>
      <c r="B10" s="78" t="s">
        <v>113</v>
      </c>
      <c r="C10" s="77" t="s">
        <v>114</v>
      </c>
      <c r="D10" s="77" t="s">
        <v>109</v>
      </c>
      <c r="E10" s="77" t="s">
        <v>350</v>
      </c>
      <c r="F10" s="166">
        <v>6</v>
      </c>
      <c r="G10" s="166">
        <v>6</v>
      </c>
      <c r="H10" s="167">
        <f t="shared" si="0"/>
        <v>6</v>
      </c>
      <c r="I10" s="168"/>
      <c r="J10" s="171">
        <f t="shared" si="1"/>
        <v>3</v>
      </c>
      <c r="K10" s="83"/>
      <c r="L10" s="84"/>
      <c r="M10" s="263"/>
      <c r="N10" s="77"/>
      <c r="O10" s="162"/>
      <c r="P10" s="162"/>
      <c r="Q10" s="162"/>
      <c r="R10" s="162"/>
      <c r="S10" s="162"/>
    </row>
    <row r="11" spans="1:19" s="163" customFormat="1" ht="16.5">
      <c r="A11" s="77">
        <v>5</v>
      </c>
      <c r="B11" s="78" t="s">
        <v>374</v>
      </c>
      <c r="C11" s="77" t="s">
        <v>388</v>
      </c>
      <c r="D11" s="77" t="s">
        <v>292</v>
      </c>
      <c r="E11" s="77" t="s">
        <v>375</v>
      </c>
      <c r="F11" s="79">
        <v>3</v>
      </c>
      <c r="G11" s="105"/>
      <c r="H11" s="172">
        <f t="shared" si="0"/>
        <v>1</v>
      </c>
      <c r="I11" s="173">
        <v>5</v>
      </c>
      <c r="J11" s="97">
        <f t="shared" si="1"/>
        <v>3</v>
      </c>
      <c r="K11" s="83"/>
      <c r="L11" s="84"/>
      <c r="M11" s="263"/>
      <c r="N11" s="77"/>
      <c r="O11" s="162"/>
      <c r="P11" s="162"/>
      <c r="Q11" s="162"/>
      <c r="R11" s="162"/>
      <c r="S11" s="162"/>
    </row>
    <row r="12" spans="1:19" s="163" customFormat="1" ht="16.5">
      <c r="A12" s="77">
        <v>6</v>
      </c>
      <c r="B12" s="78" t="s">
        <v>396</v>
      </c>
      <c r="C12" s="78" t="s">
        <v>308</v>
      </c>
      <c r="D12" s="77" t="s">
        <v>95</v>
      </c>
      <c r="E12" s="77" t="s">
        <v>375</v>
      </c>
      <c r="F12" s="166">
        <v>7</v>
      </c>
      <c r="G12" s="166"/>
      <c r="H12" s="167">
        <f t="shared" si="0"/>
        <v>2.3333333333333335</v>
      </c>
      <c r="I12" s="168"/>
      <c r="J12" s="174">
        <f t="shared" si="1"/>
        <v>1.1666666666666667</v>
      </c>
      <c r="K12" s="83"/>
      <c r="L12" s="84"/>
      <c r="M12" s="263"/>
      <c r="N12" s="77"/>
      <c r="O12" s="162"/>
      <c r="P12" s="162"/>
      <c r="Q12" s="162"/>
      <c r="R12" s="162"/>
      <c r="S12" s="162"/>
    </row>
    <row r="13" spans="1:19" s="163" customFormat="1" ht="16.5">
      <c r="A13" s="77">
        <v>7</v>
      </c>
      <c r="B13" s="78" t="s">
        <v>354</v>
      </c>
      <c r="C13" s="77" t="s">
        <v>204</v>
      </c>
      <c r="D13" s="77" t="s">
        <v>292</v>
      </c>
      <c r="E13" s="77" t="s">
        <v>375</v>
      </c>
      <c r="F13" s="79"/>
      <c r="G13" s="105">
        <v>4</v>
      </c>
      <c r="H13" s="172">
        <f t="shared" si="0"/>
        <v>2.6666666666666665</v>
      </c>
      <c r="I13" s="173">
        <v>6</v>
      </c>
      <c r="J13" s="97">
        <f t="shared" si="1"/>
        <v>4.333333333333333</v>
      </c>
      <c r="K13" s="83"/>
      <c r="L13" s="84"/>
      <c r="M13" s="263"/>
      <c r="N13" s="77"/>
      <c r="O13" s="162"/>
      <c r="P13" s="162"/>
      <c r="Q13" s="162"/>
      <c r="R13" s="162"/>
      <c r="S13" s="162"/>
    </row>
    <row r="14" spans="1:19" s="163" customFormat="1" ht="16.5">
      <c r="A14" s="77">
        <v>8</v>
      </c>
      <c r="B14" s="88" t="s">
        <v>177</v>
      </c>
      <c r="C14" s="88" t="s">
        <v>152</v>
      </c>
      <c r="D14" s="79" t="s">
        <v>35</v>
      </c>
      <c r="E14" s="77" t="s">
        <v>342</v>
      </c>
      <c r="F14" s="102"/>
      <c r="G14" s="102"/>
      <c r="H14" s="106">
        <f t="shared" si="0"/>
        <v>0</v>
      </c>
      <c r="I14" s="105">
        <v>8</v>
      </c>
      <c r="J14" s="100"/>
      <c r="K14" s="104">
        <f aca="true" t="shared" si="2" ref="K14:K22">(H14+I14)/2</f>
        <v>4</v>
      </c>
      <c r="L14" s="84"/>
      <c r="M14" s="262" t="s">
        <v>418</v>
      </c>
      <c r="N14" s="77"/>
      <c r="O14" s="162"/>
      <c r="P14" s="162"/>
      <c r="Q14" s="162"/>
      <c r="R14" s="162"/>
      <c r="S14" s="162"/>
    </row>
    <row r="15" spans="1:19" s="163" customFormat="1" ht="16.5">
      <c r="A15" s="77">
        <v>9</v>
      </c>
      <c r="B15" s="86" t="s">
        <v>341</v>
      </c>
      <c r="C15" s="86" t="s">
        <v>136</v>
      </c>
      <c r="D15" s="79" t="s">
        <v>211</v>
      </c>
      <c r="E15" s="77" t="s">
        <v>342</v>
      </c>
      <c r="F15" s="105">
        <v>8</v>
      </c>
      <c r="G15" s="105">
        <v>8</v>
      </c>
      <c r="H15" s="106">
        <f t="shared" si="0"/>
        <v>8</v>
      </c>
      <c r="I15" s="105"/>
      <c r="J15" s="100"/>
      <c r="K15" s="104">
        <f t="shared" si="2"/>
        <v>4</v>
      </c>
      <c r="L15" s="84"/>
      <c r="M15" s="263"/>
      <c r="N15" s="77"/>
      <c r="O15" s="162"/>
      <c r="P15" s="162"/>
      <c r="Q15" s="162"/>
      <c r="R15" s="162"/>
      <c r="S15" s="162"/>
    </row>
    <row r="16" spans="1:19" s="163" customFormat="1" ht="16.5">
      <c r="A16" s="77">
        <v>10</v>
      </c>
      <c r="B16" s="86" t="s">
        <v>38</v>
      </c>
      <c r="C16" s="86" t="s">
        <v>336</v>
      </c>
      <c r="D16" s="79" t="s">
        <v>198</v>
      </c>
      <c r="E16" s="77" t="s">
        <v>342</v>
      </c>
      <c r="F16" s="102"/>
      <c r="G16" s="102"/>
      <c r="H16" s="103">
        <f t="shared" si="0"/>
        <v>0</v>
      </c>
      <c r="I16" s="105">
        <v>0</v>
      </c>
      <c r="J16" s="100"/>
      <c r="K16" s="104">
        <f t="shared" si="2"/>
        <v>0</v>
      </c>
      <c r="L16" s="84"/>
      <c r="M16" s="263"/>
      <c r="N16" s="77"/>
      <c r="O16" s="162"/>
      <c r="P16" s="162"/>
      <c r="Q16" s="162"/>
      <c r="R16" s="162"/>
      <c r="S16" s="162"/>
    </row>
    <row r="17" spans="1:19" s="163" customFormat="1" ht="16.5">
      <c r="A17" s="77">
        <v>11</v>
      </c>
      <c r="B17" s="88" t="s">
        <v>58</v>
      </c>
      <c r="C17" s="88" t="s">
        <v>30</v>
      </c>
      <c r="D17" s="79" t="s">
        <v>35</v>
      </c>
      <c r="E17" s="77" t="s">
        <v>342</v>
      </c>
      <c r="F17" s="102"/>
      <c r="G17" s="102"/>
      <c r="H17" s="106">
        <f t="shared" si="0"/>
        <v>0</v>
      </c>
      <c r="I17" s="105">
        <v>8</v>
      </c>
      <c r="J17" s="100"/>
      <c r="K17" s="104">
        <f t="shared" si="2"/>
        <v>4</v>
      </c>
      <c r="L17" s="84"/>
      <c r="M17" s="263"/>
      <c r="N17" s="77"/>
      <c r="O17" s="162"/>
      <c r="P17" s="162"/>
      <c r="Q17" s="162"/>
      <c r="R17" s="162"/>
      <c r="S17" s="162"/>
    </row>
    <row r="18" spans="1:19" s="163" customFormat="1" ht="13.5" customHeight="1">
      <c r="A18" s="77">
        <v>12</v>
      </c>
      <c r="B18" s="78" t="s">
        <v>71</v>
      </c>
      <c r="C18" s="78" t="s">
        <v>346</v>
      </c>
      <c r="D18" s="78" t="s">
        <v>16</v>
      </c>
      <c r="E18" s="77" t="s">
        <v>344</v>
      </c>
      <c r="F18" s="105">
        <v>8</v>
      </c>
      <c r="G18" s="105"/>
      <c r="H18" s="106">
        <f t="shared" si="0"/>
        <v>2.6666666666666665</v>
      </c>
      <c r="I18" s="105">
        <v>7</v>
      </c>
      <c r="J18" s="105"/>
      <c r="K18" s="115">
        <f t="shared" si="2"/>
        <v>4.833333333333333</v>
      </c>
      <c r="L18" s="84"/>
      <c r="M18" s="262" t="s">
        <v>416</v>
      </c>
      <c r="N18" s="77"/>
      <c r="O18" s="162"/>
      <c r="P18" s="162"/>
      <c r="Q18" s="162"/>
      <c r="R18" s="162"/>
      <c r="S18" s="162"/>
    </row>
    <row r="19" spans="1:19" s="163" customFormat="1" ht="13.5" customHeight="1">
      <c r="A19" s="77">
        <v>13</v>
      </c>
      <c r="B19" s="78" t="s">
        <v>320</v>
      </c>
      <c r="C19" s="78" t="s">
        <v>121</v>
      </c>
      <c r="D19" s="78" t="s">
        <v>16</v>
      </c>
      <c r="E19" s="77" t="s">
        <v>344</v>
      </c>
      <c r="F19" s="105">
        <v>8</v>
      </c>
      <c r="G19" s="105">
        <v>0</v>
      </c>
      <c r="H19" s="106">
        <f t="shared" si="0"/>
        <v>2.6666666666666665</v>
      </c>
      <c r="I19" s="105">
        <v>5</v>
      </c>
      <c r="J19" s="105"/>
      <c r="K19" s="115">
        <f t="shared" si="2"/>
        <v>3.833333333333333</v>
      </c>
      <c r="L19" s="84"/>
      <c r="M19" s="263"/>
      <c r="N19" s="77"/>
      <c r="O19" s="162"/>
      <c r="P19" s="162"/>
      <c r="Q19" s="162"/>
      <c r="R19" s="162"/>
      <c r="S19" s="162"/>
    </row>
    <row r="20" spans="1:19" s="163" customFormat="1" ht="13.5" customHeight="1">
      <c r="A20" s="77">
        <v>14</v>
      </c>
      <c r="B20" s="78" t="s">
        <v>345</v>
      </c>
      <c r="C20" s="78" t="s">
        <v>39</v>
      </c>
      <c r="D20" s="78" t="s">
        <v>16</v>
      </c>
      <c r="E20" s="77" t="s">
        <v>344</v>
      </c>
      <c r="F20" s="102">
        <v>5</v>
      </c>
      <c r="G20" s="102">
        <v>0</v>
      </c>
      <c r="H20" s="118">
        <f t="shared" si="0"/>
        <v>1.6666666666666667</v>
      </c>
      <c r="I20" s="102">
        <v>7</v>
      </c>
      <c r="J20" s="102"/>
      <c r="K20" s="119">
        <f t="shared" si="2"/>
        <v>4.333333333333333</v>
      </c>
      <c r="L20" s="84"/>
      <c r="M20" s="263"/>
      <c r="N20" s="77"/>
      <c r="O20" s="162"/>
      <c r="P20" s="162"/>
      <c r="Q20" s="162"/>
      <c r="R20" s="162"/>
      <c r="S20" s="162"/>
    </row>
    <row r="21" spans="1:19" s="163" customFormat="1" ht="13.5" customHeight="1">
      <c r="A21" s="77">
        <v>15</v>
      </c>
      <c r="B21" s="86" t="s">
        <v>216</v>
      </c>
      <c r="C21" s="86" t="s">
        <v>256</v>
      </c>
      <c r="D21" s="79" t="s">
        <v>62</v>
      </c>
      <c r="E21" s="77" t="s">
        <v>344</v>
      </c>
      <c r="F21" s="116">
        <v>7</v>
      </c>
      <c r="G21" s="105">
        <v>0</v>
      </c>
      <c r="H21" s="103">
        <f t="shared" si="0"/>
        <v>2.3333333333333335</v>
      </c>
      <c r="I21" s="105">
        <v>6</v>
      </c>
      <c r="J21" s="107">
        <v>7</v>
      </c>
      <c r="K21" s="117">
        <f t="shared" si="2"/>
        <v>4.166666666666667</v>
      </c>
      <c r="L21" s="84"/>
      <c r="M21" s="263"/>
      <c r="N21" s="77"/>
      <c r="O21" s="162"/>
      <c r="P21" s="162"/>
      <c r="Q21" s="162"/>
      <c r="R21" s="162"/>
      <c r="S21" s="162"/>
    </row>
    <row r="22" spans="1:19" s="163" customFormat="1" ht="13.5" customHeight="1">
      <c r="A22" s="77">
        <v>16</v>
      </c>
      <c r="B22" s="86" t="s">
        <v>74</v>
      </c>
      <c r="C22" s="86" t="s">
        <v>75</v>
      </c>
      <c r="D22" s="79" t="s">
        <v>62</v>
      </c>
      <c r="E22" s="77" t="s">
        <v>344</v>
      </c>
      <c r="F22" s="116">
        <v>5</v>
      </c>
      <c r="G22" s="105">
        <v>4</v>
      </c>
      <c r="H22" s="103">
        <f t="shared" si="0"/>
        <v>4.333333333333333</v>
      </c>
      <c r="I22" s="105">
        <v>4</v>
      </c>
      <c r="J22" s="107">
        <v>5</v>
      </c>
      <c r="K22" s="117">
        <f t="shared" si="2"/>
        <v>4.166666666666666</v>
      </c>
      <c r="L22" s="84"/>
      <c r="M22" s="263"/>
      <c r="N22" s="77"/>
      <c r="O22" s="162"/>
      <c r="P22" s="162"/>
      <c r="Q22" s="162"/>
      <c r="R22" s="162"/>
      <c r="S22" s="162"/>
    </row>
    <row r="23" spans="1:19" s="163" customFormat="1" ht="13.5" customHeight="1">
      <c r="A23" s="77">
        <v>17</v>
      </c>
      <c r="B23" s="86" t="s">
        <v>235</v>
      </c>
      <c r="C23" s="86" t="s">
        <v>236</v>
      </c>
      <c r="D23" s="79" t="s">
        <v>211</v>
      </c>
      <c r="E23" s="77" t="s">
        <v>344</v>
      </c>
      <c r="F23" s="105">
        <v>0</v>
      </c>
      <c r="G23" s="105">
        <v>6</v>
      </c>
      <c r="H23" s="106">
        <f t="shared" si="0"/>
        <v>4</v>
      </c>
      <c r="I23" s="105">
        <v>5</v>
      </c>
      <c r="J23" s="105"/>
      <c r="K23" s="104">
        <f>(I23+H23)/2</f>
        <v>4.5</v>
      </c>
      <c r="L23" s="84"/>
      <c r="M23" s="263"/>
      <c r="N23" s="77"/>
      <c r="O23" s="162"/>
      <c r="P23" s="162"/>
      <c r="Q23" s="162"/>
      <c r="R23" s="162"/>
      <c r="S23" s="162"/>
    </row>
    <row r="24" spans="1:19" s="163" customFormat="1" ht="13.5" customHeight="1">
      <c r="A24" s="77">
        <v>18</v>
      </c>
      <c r="B24" s="78" t="s">
        <v>320</v>
      </c>
      <c r="C24" s="78" t="s">
        <v>121</v>
      </c>
      <c r="D24" s="78" t="s">
        <v>16</v>
      </c>
      <c r="E24" s="77" t="s">
        <v>339</v>
      </c>
      <c r="F24" s="93">
        <v>6</v>
      </c>
      <c r="G24" s="84">
        <v>0</v>
      </c>
      <c r="H24" s="93">
        <v>2</v>
      </c>
      <c r="I24" s="93"/>
      <c r="J24" s="84"/>
      <c r="K24" s="83">
        <v>1</v>
      </c>
      <c r="L24" s="84"/>
      <c r="M24" s="263"/>
      <c r="N24" s="77"/>
      <c r="O24" s="162"/>
      <c r="P24" s="162"/>
      <c r="Q24" s="162"/>
      <c r="R24" s="162"/>
      <c r="S24" s="162"/>
    </row>
    <row r="25" spans="1:19" s="163" customFormat="1" ht="13.5" customHeight="1">
      <c r="A25" s="77">
        <v>19</v>
      </c>
      <c r="B25" s="86" t="s">
        <v>216</v>
      </c>
      <c r="C25" s="86" t="s">
        <v>256</v>
      </c>
      <c r="D25" s="79" t="s">
        <v>62</v>
      </c>
      <c r="E25" s="77" t="s">
        <v>339</v>
      </c>
      <c r="F25" s="105">
        <v>0</v>
      </c>
      <c r="G25" s="105">
        <v>6</v>
      </c>
      <c r="H25" s="106">
        <f>(G25*2+F25)/3</f>
        <v>4</v>
      </c>
      <c r="I25" s="105">
        <v>5</v>
      </c>
      <c r="J25" s="107">
        <v>4</v>
      </c>
      <c r="K25" s="104">
        <f>(H25+I25)/2</f>
        <v>4.5</v>
      </c>
      <c r="L25" s="104">
        <v>4</v>
      </c>
      <c r="M25" s="263"/>
      <c r="N25" s="77"/>
      <c r="O25" s="162"/>
      <c r="P25" s="162"/>
      <c r="Q25" s="162"/>
      <c r="R25" s="162"/>
      <c r="S25" s="162"/>
    </row>
    <row r="26" spans="1:19" s="163" customFormat="1" ht="16.5">
      <c r="A26" s="77">
        <v>20</v>
      </c>
      <c r="B26" s="88" t="s">
        <v>182</v>
      </c>
      <c r="C26" s="88" t="s">
        <v>183</v>
      </c>
      <c r="D26" s="79" t="s">
        <v>35</v>
      </c>
      <c r="E26" s="77" t="s">
        <v>339</v>
      </c>
      <c r="F26" s="105">
        <v>5</v>
      </c>
      <c r="G26" s="101">
        <v>0</v>
      </c>
      <c r="H26" s="106">
        <f>(G26*2+F26)/3</f>
        <v>1.6666666666666667</v>
      </c>
      <c r="I26" s="102">
        <v>5</v>
      </c>
      <c r="J26" s="102"/>
      <c r="K26" s="104">
        <f>(H26+I26)/2</f>
        <v>3.3333333333333335</v>
      </c>
      <c r="L26" s="84"/>
      <c r="M26" s="263"/>
      <c r="N26" s="77"/>
      <c r="O26" s="162"/>
      <c r="P26" s="162"/>
      <c r="Q26" s="162"/>
      <c r="R26" s="162"/>
      <c r="S26" s="162"/>
    </row>
    <row r="27" spans="1:19" s="163" customFormat="1" ht="16.5">
      <c r="A27" s="77">
        <v>21</v>
      </c>
      <c r="B27" s="86" t="s">
        <v>216</v>
      </c>
      <c r="C27" s="86" t="s">
        <v>270</v>
      </c>
      <c r="D27" s="79" t="s">
        <v>62</v>
      </c>
      <c r="E27" s="77" t="s">
        <v>339</v>
      </c>
      <c r="F27" s="105">
        <v>0</v>
      </c>
      <c r="G27" s="105">
        <v>5</v>
      </c>
      <c r="H27" s="106">
        <f>(G27*2+F27)/3</f>
        <v>3.3333333333333335</v>
      </c>
      <c r="I27" s="105">
        <v>5</v>
      </c>
      <c r="J27" s="107">
        <v>5</v>
      </c>
      <c r="K27" s="104">
        <f>(H27+I27)/2</f>
        <v>4.166666666666667</v>
      </c>
      <c r="L27" s="104">
        <v>4.2</v>
      </c>
      <c r="M27" s="263"/>
      <c r="N27" s="77"/>
      <c r="O27" s="162"/>
      <c r="P27" s="162"/>
      <c r="Q27" s="162"/>
      <c r="R27" s="162"/>
      <c r="S27" s="162"/>
    </row>
    <row r="28" spans="1:14" s="178" customFormat="1" ht="17.25" customHeight="1">
      <c r="A28" s="77">
        <v>22</v>
      </c>
      <c r="B28" s="175" t="s">
        <v>64</v>
      </c>
      <c r="C28" s="175" t="s">
        <v>34</v>
      </c>
      <c r="D28" s="176" t="s">
        <v>62</v>
      </c>
      <c r="E28" s="100" t="s">
        <v>310</v>
      </c>
      <c r="F28" s="100">
        <v>8</v>
      </c>
      <c r="G28" s="100">
        <v>0</v>
      </c>
      <c r="H28" s="177">
        <v>2.7</v>
      </c>
      <c r="I28" s="105">
        <v>7</v>
      </c>
      <c r="J28" s="100">
        <v>5</v>
      </c>
      <c r="K28" s="177">
        <v>4.8</v>
      </c>
      <c r="L28" s="177"/>
      <c r="M28" s="262" t="s">
        <v>418</v>
      </c>
      <c r="N28" s="165"/>
    </row>
    <row r="29" spans="1:14" s="178" customFormat="1" ht="17.25" customHeight="1">
      <c r="A29" s="77">
        <v>23</v>
      </c>
      <c r="B29" s="179" t="s">
        <v>282</v>
      </c>
      <c r="C29" s="165" t="s">
        <v>138</v>
      </c>
      <c r="D29" s="176" t="s">
        <v>109</v>
      </c>
      <c r="E29" s="100" t="s">
        <v>310</v>
      </c>
      <c r="F29" s="165"/>
      <c r="G29" s="165"/>
      <c r="H29" s="177">
        <v>5.8</v>
      </c>
      <c r="I29" s="105">
        <v>0</v>
      </c>
      <c r="J29" s="100">
        <v>4</v>
      </c>
      <c r="K29" s="177">
        <v>2.9</v>
      </c>
      <c r="L29" s="177">
        <v>4.9</v>
      </c>
      <c r="M29" s="263"/>
      <c r="N29" s="165"/>
    </row>
    <row r="30" spans="1:18" s="163" customFormat="1" ht="14.25" customHeight="1">
      <c r="A30" s="77">
        <v>24</v>
      </c>
      <c r="B30" s="78" t="s">
        <v>96</v>
      </c>
      <c r="C30" s="77" t="s">
        <v>97</v>
      </c>
      <c r="D30" s="77" t="s">
        <v>95</v>
      </c>
      <c r="E30" s="77" t="s">
        <v>408</v>
      </c>
      <c r="F30" s="105">
        <v>9</v>
      </c>
      <c r="G30" s="105">
        <v>4</v>
      </c>
      <c r="H30" s="106">
        <f aca="true" t="shared" si="3" ref="H30:H36">(G30*2+F30)/3</f>
        <v>5.666666666666667</v>
      </c>
      <c r="I30" s="105">
        <v>4</v>
      </c>
      <c r="J30" s="180">
        <f aca="true" t="shared" si="4" ref="J30:J36">(H30+I30)/2</f>
        <v>4.833333333333334</v>
      </c>
      <c r="K30" s="84"/>
      <c r="L30" s="77"/>
      <c r="M30" s="263" t="s">
        <v>415</v>
      </c>
      <c r="N30" s="77"/>
      <c r="O30" s="162"/>
      <c r="P30" s="162"/>
      <c r="Q30" s="162"/>
      <c r="R30" s="162"/>
    </row>
    <row r="31" spans="1:18" s="163" customFormat="1" ht="14.25" customHeight="1">
      <c r="A31" s="77">
        <v>25</v>
      </c>
      <c r="B31" s="78" t="s">
        <v>98</v>
      </c>
      <c r="C31" s="77" t="s">
        <v>99</v>
      </c>
      <c r="D31" s="77" t="s">
        <v>95</v>
      </c>
      <c r="E31" s="77" t="s">
        <v>408</v>
      </c>
      <c r="F31" s="105">
        <v>7</v>
      </c>
      <c r="G31" s="105">
        <v>3</v>
      </c>
      <c r="H31" s="106">
        <f t="shared" si="3"/>
        <v>4.333333333333333</v>
      </c>
      <c r="I31" s="105">
        <v>2</v>
      </c>
      <c r="J31" s="180">
        <f t="shared" si="4"/>
        <v>3.1666666666666665</v>
      </c>
      <c r="K31" s="84"/>
      <c r="L31" s="77"/>
      <c r="M31" s="263"/>
      <c r="N31" s="77"/>
      <c r="O31" s="162"/>
      <c r="P31" s="162"/>
      <c r="Q31" s="162"/>
      <c r="R31" s="162"/>
    </row>
    <row r="32" spans="1:18" s="163" customFormat="1" ht="14.25" customHeight="1">
      <c r="A32" s="77">
        <v>26</v>
      </c>
      <c r="B32" s="78" t="s">
        <v>98</v>
      </c>
      <c r="C32" s="77" t="s">
        <v>100</v>
      </c>
      <c r="D32" s="77" t="s">
        <v>95</v>
      </c>
      <c r="E32" s="77" t="s">
        <v>408</v>
      </c>
      <c r="F32" s="105">
        <v>7</v>
      </c>
      <c r="G32" s="105">
        <v>5</v>
      </c>
      <c r="H32" s="106">
        <f t="shared" si="3"/>
        <v>5.666666666666667</v>
      </c>
      <c r="I32" s="105">
        <v>2</v>
      </c>
      <c r="J32" s="180">
        <f t="shared" si="4"/>
        <v>3.8333333333333335</v>
      </c>
      <c r="K32" s="84"/>
      <c r="L32" s="77"/>
      <c r="M32" s="263"/>
      <c r="N32" s="77"/>
      <c r="O32" s="162"/>
      <c r="P32" s="162"/>
      <c r="Q32" s="162"/>
      <c r="R32" s="162"/>
    </row>
    <row r="33" spans="1:18" s="163" customFormat="1" ht="14.25" customHeight="1">
      <c r="A33" s="77">
        <v>27</v>
      </c>
      <c r="B33" s="78" t="s">
        <v>67</v>
      </c>
      <c r="C33" s="77" t="s">
        <v>101</v>
      </c>
      <c r="D33" s="77" t="s">
        <v>95</v>
      </c>
      <c r="E33" s="77" t="s">
        <v>408</v>
      </c>
      <c r="F33" s="105">
        <v>7</v>
      </c>
      <c r="G33" s="105">
        <v>0</v>
      </c>
      <c r="H33" s="106">
        <f t="shared" si="3"/>
        <v>2.3333333333333335</v>
      </c>
      <c r="I33" s="105">
        <v>2</v>
      </c>
      <c r="J33" s="180">
        <f t="shared" si="4"/>
        <v>2.166666666666667</v>
      </c>
      <c r="K33" s="84"/>
      <c r="L33" s="77"/>
      <c r="M33" s="263"/>
      <c r="N33" s="77"/>
      <c r="O33" s="162"/>
      <c r="P33" s="162"/>
      <c r="Q33" s="162"/>
      <c r="R33" s="162"/>
    </row>
    <row r="34" spans="1:18" s="163" customFormat="1" ht="14.25" customHeight="1">
      <c r="A34" s="77">
        <v>28</v>
      </c>
      <c r="B34" s="78" t="s">
        <v>102</v>
      </c>
      <c r="C34" s="77" t="s">
        <v>47</v>
      </c>
      <c r="D34" s="77" t="s">
        <v>95</v>
      </c>
      <c r="E34" s="77" t="s">
        <v>408</v>
      </c>
      <c r="F34" s="105">
        <v>8</v>
      </c>
      <c r="G34" s="105">
        <v>2</v>
      </c>
      <c r="H34" s="106">
        <f t="shared" si="3"/>
        <v>4</v>
      </c>
      <c r="I34" s="105">
        <v>2</v>
      </c>
      <c r="J34" s="180">
        <f t="shared" si="4"/>
        <v>3</v>
      </c>
      <c r="K34" s="84"/>
      <c r="L34" s="77"/>
      <c r="M34" s="263"/>
      <c r="N34" s="77"/>
      <c r="O34" s="162"/>
      <c r="P34" s="162"/>
      <c r="Q34" s="162"/>
      <c r="R34" s="162"/>
    </row>
    <row r="35" spans="1:18" s="163" customFormat="1" ht="13.5" customHeight="1">
      <c r="A35" s="77">
        <v>29</v>
      </c>
      <c r="B35" s="181" t="s">
        <v>165</v>
      </c>
      <c r="C35" s="77" t="s">
        <v>308</v>
      </c>
      <c r="D35" s="77" t="s">
        <v>95</v>
      </c>
      <c r="E35" s="77" t="s">
        <v>408</v>
      </c>
      <c r="F35" s="182">
        <v>6</v>
      </c>
      <c r="G35" s="182">
        <v>4</v>
      </c>
      <c r="H35" s="183">
        <f t="shared" si="3"/>
        <v>4.666666666666667</v>
      </c>
      <c r="I35" s="182">
        <v>3</v>
      </c>
      <c r="J35" s="170">
        <f t="shared" si="4"/>
        <v>3.8333333333333335</v>
      </c>
      <c r="K35" s="84"/>
      <c r="L35" s="77"/>
      <c r="M35" s="263"/>
      <c r="N35" s="77"/>
      <c r="O35" s="162"/>
      <c r="P35" s="162"/>
      <c r="Q35" s="162"/>
      <c r="R35" s="162"/>
    </row>
    <row r="36" spans="1:18" s="163" customFormat="1" ht="13.5" customHeight="1">
      <c r="A36" s="77">
        <v>30</v>
      </c>
      <c r="B36" s="78" t="s">
        <v>278</v>
      </c>
      <c r="C36" s="77" t="s">
        <v>116</v>
      </c>
      <c r="D36" s="77" t="s">
        <v>95</v>
      </c>
      <c r="E36" s="77" t="s">
        <v>408</v>
      </c>
      <c r="F36" s="105">
        <v>7</v>
      </c>
      <c r="G36" s="105">
        <v>3</v>
      </c>
      <c r="H36" s="106">
        <f t="shared" si="3"/>
        <v>4.333333333333333</v>
      </c>
      <c r="I36" s="105">
        <v>5</v>
      </c>
      <c r="J36" s="180">
        <f t="shared" si="4"/>
        <v>4.666666666666666</v>
      </c>
      <c r="K36" s="84"/>
      <c r="L36" s="77"/>
      <c r="M36" s="263"/>
      <c r="N36" s="77"/>
      <c r="O36" s="162"/>
      <c r="P36" s="162"/>
      <c r="Q36" s="162"/>
      <c r="R36" s="162"/>
    </row>
    <row r="37" spans="1:14" s="178" customFormat="1" ht="17.25" customHeight="1">
      <c r="A37" s="77">
        <v>31</v>
      </c>
      <c r="B37" s="88" t="s">
        <v>175</v>
      </c>
      <c r="C37" s="88" t="s">
        <v>61</v>
      </c>
      <c r="D37" s="176" t="s">
        <v>35</v>
      </c>
      <c r="E37" s="100" t="s">
        <v>118</v>
      </c>
      <c r="F37" s="100">
        <v>4</v>
      </c>
      <c r="G37" s="100">
        <v>5</v>
      </c>
      <c r="H37" s="177">
        <v>4.5</v>
      </c>
      <c r="I37" s="100">
        <v>5</v>
      </c>
      <c r="J37" s="100">
        <v>5</v>
      </c>
      <c r="K37" s="177">
        <v>4.8</v>
      </c>
      <c r="L37" s="177">
        <v>4.8</v>
      </c>
      <c r="M37" s="248" t="s">
        <v>419</v>
      </c>
      <c r="N37" s="165"/>
    </row>
    <row r="38" spans="1:14" s="178" customFormat="1" ht="17.25" customHeight="1">
      <c r="A38" s="77">
        <v>32</v>
      </c>
      <c r="B38" s="78" t="s">
        <v>120</v>
      </c>
      <c r="C38" s="165" t="s">
        <v>121</v>
      </c>
      <c r="D38" s="176" t="s">
        <v>16</v>
      </c>
      <c r="E38" s="100" t="s">
        <v>118</v>
      </c>
      <c r="F38" s="100">
        <v>5</v>
      </c>
      <c r="G38" s="100">
        <v>2</v>
      </c>
      <c r="H38" s="177">
        <f>(F38+G38*2)/3</f>
        <v>3</v>
      </c>
      <c r="I38" s="165">
        <v>3</v>
      </c>
      <c r="J38" s="165">
        <v>5</v>
      </c>
      <c r="K38" s="177">
        <f>SUM(H38+I38)/2</f>
        <v>3</v>
      </c>
      <c r="L38" s="177">
        <v>4</v>
      </c>
      <c r="M38" s="265"/>
      <c r="N38" s="165"/>
    </row>
    <row r="39" spans="1:14" s="178" customFormat="1" ht="17.25" customHeight="1">
      <c r="A39" s="77">
        <v>33</v>
      </c>
      <c r="B39" s="100" t="s">
        <v>200</v>
      </c>
      <c r="C39" s="100" t="s">
        <v>154</v>
      </c>
      <c r="D39" s="176" t="s">
        <v>198</v>
      </c>
      <c r="E39" s="100" t="s">
        <v>118</v>
      </c>
      <c r="F39" s="100">
        <v>6</v>
      </c>
      <c r="G39" s="100">
        <v>1</v>
      </c>
      <c r="H39" s="177">
        <v>3.5</v>
      </c>
      <c r="I39" s="105">
        <v>5</v>
      </c>
      <c r="J39" s="120">
        <v>6</v>
      </c>
      <c r="K39" s="184">
        <v>3.3</v>
      </c>
      <c r="L39" s="185">
        <v>4.8</v>
      </c>
      <c r="M39" s="265"/>
      <c r="N39" s="165"/>
    </row>
    <row r="40" spans="1:14" s="178" customFormat="1" ht="17.25" customHeight="1">
      <c r="A40" s="77">
        <v>34</v>
      </c>
      <c r="B40" s="186" t="s">
        <v>67</v>
      </c>
      <c r="C40" s="165" t="s">
        <v>155</v>
      </c>
      <c r="D40" s="176" t="s">
        <v>23</v>
      </c>
      <c r="E40" s="100" t="s">
        <v>118</v>
      </c>
      <c r="F40" s="100">
        <v>5</v>
      </c>
      <c r="G40" s="100">
        <v>0</v>
      </c>
      <c r="H40" s="177">
        <v>2.5</v>
      </c>
      <c r="I40" s="100">
        <v>4</v>
      </c>
      <c r="J40" s="100">
        <v>5</v>
      </c>
      <c r="K40" s="177">
        <v>3.3</v>
      </c>
      <c r="L40" s="177">
        <v>3.8</v>
      </c>
      <c r="M40" s="265"/>
      <c r="N40" s="165"/>
    </row>
    <row r="41" spans="1:14" s="178" customFormat="1" ht="17.25" customHeight="1">
      <c r="A41" s="77">
        <v>35</v>
      </c>
      <c r="B41" s="187" t="s">
        <v>98</v>
      </c>
      <c r="C41" s="165" t="s">
        <v>100</v>
      </c>
      <c r="D41" s="176" t="s">
        <v>279</v>
      </c>
      <c r="E41" s="100" t="s">
        <v>118</v>
      </c>
      <c r="F41" s="100">
        <v>6</v>
      </c>
      <c r="G41" s="100">
        <v>2</v>
      </c>
      <c r="H41" s="177">
        <v>4</v>
      </c>
      <c r="I41" s="105">
        <v>4</v>
      </c>
      <c r="J41" s="100">
        <v>5</v>
      </c>
      <c r="K41" s="177">
        <v>4</v>
      </c>
      <c r="L41" s="177">
        <v>4.5</v>
      </c>
      <c r="M41" s="265"/>
      <c r="N41" s="165"/>
    </row>
    <row r="42" spans="1:14" s="178" customFormat="1" ht="17.25" customHeight="1">
      <c r="A42" s="77">
        <v>36</v>
      </c>
      <c r="B42" s="88" t="s">
        <v>182</v>
      </c>
      <c r="C42" s="88" t="s">
        <v>183</v>
      </c>
      <c r="D42" s="176" t="s">
        <v>35</v>
      </c>
      <c r="E42" s="100" t="s">
        <v>118</v>
      </c>
      <c r="F42" s="100">
        <v>5</v>
      </c>
      <c r="G42" s="100">
        <v>3</v>
      </c>
      <c r="H42" s="177">
        <v>4</v>
      </c>
      <c r="I42" s="100">
        <v>5</v>
      </c>
      <c r="J42" s="100">
        <v>5</v>
      </c>
      <c r="K42" s="177">
        <v>4.5</v>
      </c>
      <c r="L42" s="177">
        <v>4.5</v>
      </c>
      <c r="M42" s="265"/>
      <c r="N42" s="165"/>
    </row>
    <row r="43" spans="1:14" s="178" customFormat="1" ht="17.25" customHeight="1">
      <c r="A43" s="77">
        <v>37</v>
      </c>
      <c r="B43" s="88" t="s">
        <v>188</v>
      </c>
      <c r="C43" s="88" t="s">
        <v>73</v>
      </c>
      <c r="D43" s="176" t="s">
        <v>35</v>
      </c>
      <c r="E43" s="100" t="s">
        <v>118</v>
      </c>
      <c r="F43" s="100">
        <v>5</v>
      </c>
      <c r="G43" s="100">
        <v>2</v>
      </c>
      <c r="H43" s="177">
        <v>3.5</v>
      </c>
      <c r="I43" s="100">
        <v>5</v>
      </c>
      <c r="J43" s="100">
        <v>5</v>
      </c>
      <c r="K43" s="177">
        <v>4.3</v>
      </c>
      <c r="L43" s="177">
        <v>4.3</v>
      </c>
      <c r="M43" s="265"/>
      <c r="N43" s="165"/>
    </row>
    <row r="44" spans="1:14" s="178" customFormat="1" ht="16.5">
      <c r="A44" s="77">
        <v>38</v>
      </c>
      <c r="B44" s="165" t="s">
        <v>203</v>
      </c>
      <c r="C44" s="165" t="s">
        <v>204</v>
      </c>
      <c r="D44" s="176" t="s">
        <v>198</v>
      </c>
      <c r="E44" s="100" t="s">
        <v>118</v>
      </c>
      <c r="F44" s="100">
        <v>5</v>
      </c>
      <c r="G44" s="100">
        <v>6</v>
      </c>
      <c r="H44" s="177">
        <v>5.5</v>
      </c>
      <c r="I44" s="105">
        <v>4</v>
      </c>
      <c r="J44" s="100">
        <v>4</v>
      </c>
      <c r="K44" s="177">
        <v>4.8</v>
      </c>
      <c r="L44" s="177">
        <v>4.8</v>
      </c>
      <c r="M44" s="265"/>
      <c r="N44" s="165"/>
    </row>
    <row r="45" spans="1:14" s="178" customFormat="1" ht="16.5">
      <c r="A45" s="77">
        <v>39</v>
      </c>
      <c r="B45" s="165" t="s">
        <v>205</v>
      </c>
      <c r="C45" s="165" t="s">
        <v>206</v>
      </c>
      <c r="D45" s="176" t="s">
        <v>198</v>
      </c>
      <c r="E45" s="100" t="s">
        <v>118</v>
      </c>
      <c r="F45" s="100">
        <v>5</v>
      </c>
      <c r="G45" s="100">
        <v>1</v>
      </c>
      <c r="H45" s="177">
        <v>3</v>
      </c>
      <c r="I45" s="105">
        <v>0</v>
      </c>
      <c r="J45" s="100">
        <v>5</v>
      </c>
      <c r="K45" s="177">
        <v>1.5</v>
      </c>
      <c r="L45" s="177">
        <v>4</v>
      </c>
      <c r="M45" s="265"/>
      <c r="N45" s="165"/>
    </row>
    <row r="46" spans="1:14" s="178" customFormat="1" ht="16.5">
      <c r="A46" s="77">
        <v>40</v>
      </c>
      <c r="B46" s="88" t="s">
        <v>38</v>
      </c>
      <c r="C46" s="88" t="s">
        <v>59</v>
      </c>
      <c r="D46" s="176" t="s">
        <v>35</v>
      </c>
      <c r="E46" s="100" t="s">
        <v>118</v>
      </c>
      <c r="F46" s="100">
        <v>5</v>
      </c>
      <c r="G46" s="100">
        <v>4</v>
      </c>
      <c r="H46" s="177">
        <v>4.5</v>
      </c>
      <c r="I46" s="166">
        <v>5</v>
      </c>
      <c r="J46" s="188">
        <v>3</v>
      </c>
      <c r="K46" s="189">
        <f>SUM(G46+I46)/2</f>
        <v>4.5</v>
      </c>
      <c r="L46" s="190">
        <f>(H46+I46)/2</f>
        <v>4.75</v>
      </c>
      <c r="M46" s="265"/>
      <c r="N46" s="165"/>
    </row>
    <row r="47" spans="1:14" s="178" customFormat="1" ht="16.5">
      <c r="A47" s="77">
        <v>41</v>
      </c>
      <c r="B47" s="88" t="s">
        <v>195</v>
      </c>
      <c r="C47" s="88" t="s">
        <v>174</v>
      </c>
      <c r="D47" s="176" t="s">
        <v>35</v>
      </c>
      <c r="E47" s="100" t="s">
        <v>118</v>
      </c>
      <c r="F47" s="100">
        <v>5</v>
      </c>
      <c r="G47" s="100">
        <v>3</v>
      </c>
      <c r="H47" s="177">
        <v>4</v>
      </c>
      <c r="I47" s="166">
        <v>5</v>
      </c>
      <c r="J47" s="188">
        <v>3</v>
      </c>
      <c r="K47" s="189">
        <f>SUM(G47+I47)/2</f>
        <v>4</v>
      </c>
      <c r="L47" s="190">
        <f>(H47+I47)/2</f>
        <v>4.5</v>
      </c>
      <c r="M47" s="266"/>
      <c r="N47" s="165"/>
    </row>
    <row r="48" spans="1:19" s="163" customFormat="1" ht="16.5">
      <c r="A48" s="77">
        <v>42</v>
      </c>
      <c r="B48" s="78" t="s">
        <v>288</v>
      </c>
      <c r="C48" s="77" t="s">
        <v>61</v>
      </c>
      <c r="D48" s="77" t="s">
        <v>292</v>
      </c>
      <c r="E48" s="77" t="s">
        <v>400</v>
      </c>
      <c r="F48" s="105">
        <v>5</v>
      </c>
      <c r="G48" s="105">
        <v>9</v>
      </c>
      <c r="H48" s="106">
        <f aca="true" t="shared" si="5" ref="H48:H55">(G48*2+F48)/3</f>
        <v>7.666666666666667</v>
      </c>
      <c r="I48" s="105"/>
      <c r="J48" s="191">
        <f aca="true" t="shared" si="6" ref="J48:J91">(H48+I48)/2</f>
        <v>3.8333333333333335</v>
      </c>
      <c r="K48" s="83"/>
      <c r="L48" s="84"/>
      <c r="M48" s="263" t="s">
        <v>417</v>
      </c>
      <c r="N48" s="77"/>
      <c r="O48" s="162"/>
      <c r="P48" s="162"/>
      <c r="Q48" s="162"/>
      <c r="R48" s="162"/>
      <c r="S48" s="162"/>
    </row>
    <row r="49" spans="1:19" s="163" customFormat="1" ht="16.5">
      <c r="A49" s="77">
        <v>43</v>
      </c>
      <c r="B49" s="78" t="s">
        <v>362</v>
      </c>
      <c r="C49" s="77"/>
      <c r="D49" s="77" t="s">
        <v>292</v>
      </c>
      <c r="E49" s="77" t="s">
        <v>400</v>
      </c>
      <c r="F49" s="120">
        <v>6</v>
      </c>
      <c r="G49" s="120">
        <v>6</v>
      </c>
      <c r="H49" s="106">
        <f t="shared" si="5"/>
        <v>6</v>
      </c>
      <c r="I49" s="100"/>
      <c r="J49" s="191">
        <f t="shared" si="6"/>
        <v>3</v>
      </c>
      <c r="K49" s="83"/>
      <c r="L49" s="84"/>
      <c r="M49" s="263"/>
      <c r="N49" s="77"/>
      <c r="O49" s="162"/>
      <c r="P49" s="162"/>
      <c r="Q49" s="162"/>
      <c r="R49" s="162"/>
      <c r="S49" s="162"/>
    </row>
    <row r="50" spans="1:19" s="163" customFormat="1" ht="16.5">
      <c r="A50" s="77">
        <v>44</v>
      </c>
      <c r="B50" s="78" t="s">
        <v>83</v>
      </c>
      <c r="C50" s="77" t="s">
        <v>22</v>
      </c>
      <c r="D50" s="77" t="s">
        <v>292</v>
      </c>
      <c r="E50" s="77" t="s">
        <v>401</v>
      </c>
      <c r="F50" s="105">
        <v>0</v>
      </c>
      <c r="G50" s="105">
        <v>2</v>
      </c>
      <c r="H50" s="106">
        <f t="shared" si="5"/>
        <v>1.3333333333333333</v>
      </c>
      <c r="I50" s="105">
        <v>7</v>
      </c>
      <c r="J50" s="192">
        <f t="shared" si="6"/>
        <v>4.166666666666667</v>
      </c>
      <c r="K50" s="83"/>
      <c r="L50" s="84"/>
      <c r="M50" s="77"/>
      <c r="N50" s="77"/>
      <c r="O50" s="162"/>
      <c r="P50" s="162"/>
      <c r="Q50" s="162"/>
      <c r="R50" s="162"/>
      <c r="S50" s="162"/>
    </row>
    <row r="51" spans="1:19" s="163" customFormat="1" ht="16.5">
      <c r="A51" s="77">
        <v>45</v>
      </c>
      <c r="B51" s="78" t="s">
        <v>392</v>
      </c>
      <c r="C51" s="77" t="s">
        <v>88</v>
      </c>
      <c r="D51" s="77" t="s">
        <v>292</v>
      </c>
      <c r="E51" s="77" t="s">
        <v>401</v>
      </c>
      <c r="F51" s="105">
        <v>0</v>
      </c>
      <c r="G51" s="105">
        <v>5</v>
      </c>
      <c r="H51" s="106">
        <f t="shared" si="5"/>
        <v>3.3333333333333335</v>
      </c>
      <c r="I51" s="105">
        <v>6</v>
      </c>
      <c r="J51" s="192">
        <f t="shared" si="6"/>
        <v>4.666666666666667</v>
      </c>
      <c r="K51" s="83"/>
      <c r="L51" s="84"/>
      <c r="M51" s="77"/>
      <c r="N51" s="77"/>
      <c r="O51" s="162"/>
      <c r="P51" s="162"/>
      <c r="Q51" s="162"/>
      <c r="R51" s="162"/>
      <c r="S51" s="162"/>
    </row>
    <row r="52" spans="1:19" s="163" customFormat="1" ht="16.5">
      <c r="A52" s="77">
        <v>46</v>
      </c>
      <c r="B52" s="78" t="s">
        <v>295</v>
      </c>
      <c r="C52" s="77" t="s">
        <v>296</v>
      </c>
      <c r="D52" s="77" t="s">
        <v>292</v>
      </c>
      <c r="E52" s="77" t="s">
        <v>401</v>
      </c>
      <c r="F52" s="105">
        <v>0</v>
      </c>
      <c r="G52" s="105">
        <v>3</v>
      </c>
      <c r="H52" s="106">
        <f t="shared" si="5"/>
        <v>2</v>
      </c>
      <c r="I52" s="105">
        <v>6</v>
      </c>
      <c r="J52" s="192">
        <f t="shared" si="6"/>
        <v>4</v>
      </c>
      <c r="K52" s="83"/>
      <c r="L52" s="84"/>
      <c r="M52" s="77"/>
      <c r="N52" s="77"/>
      <c r="O52" s="162"/>
      <c r="P52" s="162"/>
      <c r="Q52" s="162"/>
      <c r="R52" s="162"/>
      <c r="S52" s="162"/>
    </row>
    <row r="53" spans="1:19" s="163" customFormat="1" ht="16.5">
      <c r="A53" s="77">
        <v>47</v>
      </c>
      <c r="B53" s="78" t="s">
        <v>300</v>
      </c>
      <c r="C53" s="77" t="s">
        <v>204</v>
      </c>
      <c r="D53" s="77" t="s">
        <v>292</v>
      </c>
      <c r="E53" s="77" t="s">
        <v>401</v>
      </c>
      <c r="F53" s="105">
        <v>1</v>
      </c>
      <c r="G53" s="105">
        <v>0</v>
      </c>
      <c r="H53" s="106">
        <f t="shared" si="5"/>
        <v>0.3333333333333333</v>
      </c>
      <c r="I53" s="105">
        <v>7</v>
      </c>
      <c r="J53" s="192">
        <f t="shared" si="6"/>
        <v>3.6666666666666665</v>
      </c>
      <c r="K53" s="83"/>
      <c r="L53" s="84"/>
      <c r="M53" s="77"/>
      <c r="N53" s="77"/>
      <c r="O53" s="162"/>
      <c r="P53" s="162"/>
      <c r="Q53" s="162"/>
      <c r="R53" s="162"/>
      <c r="S53" s="162"/>
    </row>
    <row r="54" spans="1:19" s="163" customFormat="1" ht="16.5">
      <c r="A54" s="77">
        <v>48</v>
      </c>
      <c r="B54" s="78" t="s">
        <v>403</v>
      </c>
      <c r="C54" s="77" t="s">
        <v>116</v>
      </c>
      <c r="D54" s="77" t="s">
        <v>292</v>
      </c>
      <c r="E54" s="77" t="s">
        <v>401</v>
      </c>
      <c r="F54" s="120">
        <v>0</v>
      </c>
      <c r="G54" s="120">
        <v>5</v>
      </c>
      <c r="H54" s="106">
        <f t="shared" si="5"/>
        <v>3.3333333333333335</v>
      </c>
      <c r="I54" s="100">
        <v>6</v>
      </c>
      <c r="J54" s="192">
        <f t="shared" si="6"/>
        <v>4.666666666666667</v>
      </c>
      <c r="K54" s="83"/>
      <c r="L54" s="84"/>
      <c r="M54" s="77"/>
      <c r="N54" s="77"/>
      <c r="O54" s="162"/>
      <c r="P54" s="162"/>
      <c r="Q54" s="162"/>
      <c r="R54" s="162"/>
      <c r="S54" s="162"/>
    </row>
    <row r="55" spans="1:19" s="163" customFormat="1" ht="16.5">
      <c r="A55" s="77">
        <v>49</v>
      </c>
      <c r="B55" s="78" t="s">
        <v>304</v>
      </c>
      <c r="C55" s="77" t="s">
        <v>305</v>
      </c>
      <c r="D55" s="77" t="s">
        <v>292</v>
      </c>
      <c r="E55" s="77" t="s">
        <v>401</v>
      </c>
      <c r="F55" s="120">
        <v>1</v>
      </c>
      <c r="G55" s="120">
        <v>1</v>
      </c>
      <c r="H55" s="106">
        <f t="shared" si="5"/>
        <v>1</v>
      </c>
      <c r="I55" s="100">
        <v>8</v>
      </c>
      <c r="J55" s="192">
        <f t="shared" si="6"/>
        <v>4.5</v>
      </c>
      <c r="K55" s="83"/>
      <c r="L55" s="84"/>
      <c r="M55" s="77"/>
      <c r="N55" s="77"/>
      <c r="O55" s="162"/>
      <c r="P55" s="162"/>
      <c r="Q55" s="162"/>
      <c r="R55" s="162"/>
      <c r="S55" s="162"/>
    </row>
    <row r="56" spans="1:19" s="163" customFormat="1" ht="16.5" customHeight="1">
      <c r="A56" s="77">
        <v>50</v>
      </c>
      <c r="B56" s="78" t="s">
        <v>360</v>
      </c>
      <c r="C56" s="77" t="s">
        <v>61</v>
      </c>
      <c r="D56" s="77" t="s">
        <v>292</v>
      </c>
      <c r="E56" s="77" t="s">
        <v>373</v>
      </c>
      <c r="F56" s="166">
        <v>7</v>
      </c>
      <c r="G56" s="79">
        <v>6</v>
      </c>
      <c r="H56" s="97">
        <f aca="true" t="shared" si="7" ref="H56:H89">(F56+G56*2)/3</f>
        <v>6.333333333333333</v>
      </c>
      <c r="I56" s="80">
        <v>2</v>
      </c>
      <c r="J56" s="97">
        <f t="shared" si="6"/>
        <v>4.166666666666666</v>
      </c>
      <c r="K56" s="83"/>
      <c r="L56" s="84"/>
      <c r="M56" s="248" t="s">
        <v>420</v>
      </c>
      <c r="N56" s="77"/>
      <c r="O56" s="162"/>
      <c r="P56" s="162"/>
      <c r="Q56" s="162"/>
      <c r="R56" s="162"/>
      <c r="S56" s="162"/>
    </row>
    <row r="57" spans="1:19" s="163" customFormat="1" ht="16.5">
      <c r="A57" s="77">
        <v>51</v>
      </c>
      <c r="B57" s="78" t="s">
        <v>370</v>
      </c>
      <c r="C57" s="77" t="s">
        <v>147</v>
      </c>
      <c r="D57" s="77" t="s">
        <v>292</v>
      </c>
      <c r="E57" s="77" t="s">
        <v>373</v>
      </c>
      <c r="F57" s="166">
        <v>8</v>
      </c>
      <c r="G57" s="79">
        <v>6</v>
      </c>
      <c r="H57" s="97">
        <f t="shared" si="7"/>
        <v>6.666666666666667</v>
      </c>
      <c r="I57" s="80">
        <v>3</v>
      </c>
      <c r="J57" s="97">
        <f t="shared" si="6"/>
        <v>4.833333333333334</v>
      </c>
      <c r="K57" s="83"/>
      <c r="L57" s="84"/>
      <c r="M57" s="271"/>
      <c r="N57" s="77"/>
      <c r="O57" s="162"/>
      <c r="P57" s="162"/>
      <c r="Q57" s="162"/>
      <c r="R57" s="162"/>
      <c r="S57" s="162"/>
    </row>
    <row r="58" spans="1:19" s="163" customFormat="1" ht="16.5">
      <c r="A58" s="77">
        <v>52</v>
      </c>
      <c r="B58" s="78" t="s">
        <v>361</v>
      </c>
      <c r="C58" s="77" t="s">
        <v>81</v>
      </c>
      <c r="D58" s="77" t="s">
        <v>292</v>
      </c>
      <c r="E58" s="77" t="s">
        <v>373</v>
      </c>
      <c r="F58" s="166">
        <v>8</v>
      </c>
      <c r="G58" s="79">
        <v>4</v>
      </c>
      <c r="H58" s="97">
        <f t="shared" si="7"/>
        <v>5.333333333333333</v>
      </c>
      <c r="I58" s="80">
        <v>3</v>
      </c>
      <c r="J58" s="97">
        <f t="shared" si="6"/>
        <v>4.166666666666666</v>
      </c>
      <c r="K58" s="83"/>
      <c r="L58" s="84"/>
      <c r="M58" s="271"/>
      <c r="N58" s="77"/>
      <c r="O58" s="162"/>
      <c r="P58" s="162"/>
      <c r="Q58" s="162"/>
      <c r="R58" s="162"/>
      <c r="S58" s="162"/>
    </row>
    <row r="59" spans="1:19" s="163" customFormat="1" ht="16.5">
      <c r="A59" s="77">
        <v>53</v>
      </c>
      <c r="B59" s="78" t="s">
        <v>394</v>
      </c>
      <c r="C59" s="77" t="s">
        <v>383</v>
      </c>
      <c r="D59" s="77" t="s">
        <v>292</v>
      </c>
      <c r="E59" s="77" t="s">
        <v>373</v>
      </c>
      <c r="F59" s="166">
        <v>5</v>
      </c>
      <c r="G59" s="79">
        <v>7</v>
      </c>
      <c r="H59" s="97">
        <f t="shared" si="7"/>
        <v>6.333333333333333</v>
      </c>
      <c r="I59" s="80">
        <v>0</v>
      </c>
      <c r="J59" s="97">
        <f t="shared" si="6"/>
        <v>3.1666666666666665</v>
      </c>
      <c r="K59" s="83"/>
      <c r="L59" s="84"/>
      <c r="M59" s="271"/>
      <c r="N59" s="77"/>
      <c r="O59" s="162"/>
      <c r="P59" s="162"/>
      <c r="Q59" s="162"/>
      <c r="R59" s="162"/>
      <c r="S59" s="162"/>
    </row>
    <row r="60" spans="1:19" s="163" customFormat="1" ht="16.5">
      <c r="A60" s="77">
        <v>54</v>
      </c>
      <c r="B60" s="78" t="s">
        <v>288</v>
      </c>
      <c r="C60" s="77" t="s">
        <v>32</v>
      </c>
      <c r="D60" s="77" t="s">
        <v>292</v>
      </c>
      <c r="E60" s="77" t="s">
        <v>373</v>
      </c>
      <c r="F60" s="166">
        <v>7</v>
      </c>
      <c r="G60" s="79">
        <v>5</v>
      </c>
      <c r="H60" s="97">
        <f t="shared" si="7"/>
        <v>5.666666666666667</v>
      </c>
      <c r="I60" s="80">
        <v>0</v>
      </c>
      <c r="J60" s="97">
        <f t="shared" si="6"/>
        <v>2.8333333333333335</v>
      </c>
      <c r="K60" s="83"/>
      <c r="L60" s="84"/>
      <c r="M60" s="271"/>
      <c r="N60" s="77"/>
      <c r="O60" s="162"/>
      <c r="P60" s="162"/>
      <c r="Q60" s="162"/>
      <c r="R60" s="162"/>
      <c r="S60" s="162"/>
    </row>
    <row r="61" spans="1:19" s="163" customFormat="1" ht="16.5">
      <c r="A61" s="77">
        <v>55</v>
      </c>
      <c r="B61" s="78" t="s">
        <v>289</v>
      </c>
      <c r="C61" s="77" t="s">
        <v>180</v>
      </c>
      <c r="D61" s="77" t="s">
        <v>292</v>
      </c>
      <c r="E61" s="77" t="s">
        <v>373</v>
      </c>
      <c r="F61" s="166">
        <v>6</v>
      </c>
      <c r="G61" s="79">
        <v>7</v>
      </c>
      <c r="H61" s="97">
        <f t="shared" si="7"/>
        <v>6.666666666666667</v>
      </c>
      <c r="I61" s="80">
        <v>0</v>
      </c>
      <c r="J61" s="97">
        <f t="shared" si="6"/>
        <v>3.3333333333333335</v>
      </c>
      <c r="K61" s="83"/>
      <c r="L61" s="84"/>
      <c r="M61" s="271"/>
      <c r="N61" s="77"/>
      <c r="O61" s="162"/>
      <c r="P61" s="162"/>
      <c r="Q61" s="162"/>
      <c r="R61" s="162"/>
      <c r="S61" s="162"/>
    </row>
    <row r="62" spans="1:19" s="163" customFormat="1" ht="16.5">
      <c r="A62" s="77">
        <v>56</v>
      </c>
      <c r="B62" s="78" t="s">
        <v>357</v>
      </c>
      <c r="C62" s="77" t="s">
        <v>152</v>
      </c>
      <c r="D62" s="77" t="s">
        <v>292</v>
      </c>
      <c r="E62" s="77" t="s">
        <v>373</v>
      </c>
      <c r="F62" s="166">
        <v>8</v>
      </c>
      <c r="G62" s="79">
        <v>8</v>
      </c>
      <c r="H62" s="97">
        <f t="shared" si="7"/>
        <v>8</v>
      </c>
      <c r="I62" s="80">
        <v>0</v>
      </c>
      <c r="J62" s="97">
        <f t="shared" si="6"/>
        <v>4</v>
      </c>
      <c r="K62" s="83"/>
      <c r="L62" s="84"/>
      <c r="M62" s="271"/>
      <c r="N62" s="77"/>
      <c r="O62" s="162"/>
      <c r="P62" s="162"/>
      <c r="Q62" s="162"/>
      <c r="R62" s="162"/>
      <c r="S62" s="162"/>
    </row>
    <row r="63" spans="1:19" s="163" customFormat="1" ht="16.5">
      <c r="A63" s="77">
        <v>57</v>
      </c>
      <c r="B63" s="78" t="s">
        <v>83</v>
      </c>
      <c r="C63" s="77" t="s">
        <v>22</v>
      </c>
      <c r="D63" s="77" t="s">
        <v>292</v>
      </c>
      <c r="E63" s="77" t="s">
        <v>373</v>
      </c>
      <c r="F63" s="166">
        <v>8</v>
      </c>
      <c r="G63" s="79">
        <v>2</v>
      </c>
      <c r="H63" s="97">
        <f t="shared" si="7"/>
        <v>4</v>
      </c>
      <c r="I63" s="80">
        <v>0</v>
      </c>
      <c r="J63" s="97">
        <f t="shared" si="6"/>
        <v>2</v>
      </c>
      <c r="K63" s="83"/>
      <c r="L63" s="84"/>
      <c r="M63" s="271"/>
      <c r="N63" s="77"/>
      <c r="O63" s="162"/>
      <c r="P63" s="162"/>
      <c r="Q63" s="162"/>
      <c r="R63" s="162"/>
      <c r="S63" s="162"/>
    </row>
    <row r="64" spans="1:19" s="163" customFormat="1" ht="16.5">
      <c r="A64" s="77">
        <v>58</v>
      </c>
      <c r="B64" s="78" t="s">
        <v>127</v>
      </c>
      <c r="C64" s="77" t="s">
        <v>22</v>
      </c>
      <c r="D64" s="77" t="s">
        <v>292</v>
      </c>
      <c r="E64" s="77" t="s">
        <v>373</v>
      </c>
      <c r="F64" s="166">
        <v>7</v>
      </c>
      <c r="G64" s="79">
        <v>7</v>
      </c>
      <c r="H64" s="97">
        <f t="shared" si="7"/>
        <v>7</v>
      </c>
      <c r="I64" s="80">
        <v>2</v>
      </c>
      <c r="J64" s="97">
        <f t="shared" si="6"/>
        <v>4.5</v>
      </c>
      <c r="K64" s="83"/>
      <c r="L64" s="84"/>
      <c r="M64" s="271"/>
      <c r="N64" s="77"/>
      <c r="O64" s="162"/>
      <c r="P64" s="162"/>
      <c r="Q64" s="162"/>
      <c r="R64" s="162"/>
      <c r="S64" s="162"/>
    </row>
    <row r="65" spans="1:19" s="163" customFormat="1" ht="16.5">
      <c r="A65" s="77">
        <v>59</v>
      </c>
      <c r="B65" s="78" t="s">
        <v>355</v>
      </c>
      <c r="C65" s="77" t="s">
        <v>39</v>
      </c>
      <c r="D65" s="77" t="s">
        <v>292</v>
      </c>
      <c r="E65" s="77" t="s">
        <v>373</v>
      </c>
      <c r="F65" s="166">
        <v>7</v>
      </c>
      <c r="G65" s="100">
        <v>7</v>
      </c>
      <c r="H65" s="97">
        <f t="shared" si="7"/>
        <v>7</v>
      </c>
      <c r="I65" s="98">
        <v>0</v>
      </c>
      <c r="J65" s="97">
        <f t="shared" si="6"/>
        <v>3.5</v>
      </c>
      <c r="K65" s="83"/>
      <c r="L65" s="84"/>
      <c r="M65" s="271"/>
      <c r="N65" s="77"/>
      <c r="O65" s="162"/>
      <c r="P65" s="162"/>
      <c r="Q65" s="162"/>
      <c r="R65" s="162"/>
      <c r="S65" s="162"/>
    </row>
    <row r="66" spans="1:19" s="163" customFormat="1" ht="16.5">
      <c r="A66" s="77">
        <v>60</v>
      </c>
      <c r="B66" s="78" t="s">
        <v>359</v>
      </c>
      <c r="C66" s="77" t="s">
        <v>41</v>
      </c>
      <c r="D66" s="77" t="s">
        <v>292</v>
      </c>
      <c r="E66" s="77" t="s">
        <v>373</v>
      </c>
      <c r="F66" s="166">
        <v>7</v>
      </c>
      <c r="G66" s="100">
        <v>6</v>
      </c>
      <c r="H66" s="97">
        <f t="shared" si="7"/>
        <v>6.333333333333333</v>
      </c>
      <c r="I66" s="98">
        <v>2</v>
      </c>
      <c r="J66" s="97">
        <f t="shared" si="6"/>
        <v>4.166666666666666</v>
      </c>
      <c r="K66" s="83"/>
      <c r="L66" s="84"/>
      <c r="M66" s="271"/>
      <c r="N66" s="77"/>
      <c r="O66" s="162"/>
      <c r="P66" s="162"/>
      <c r="Q66" s="162"/>
      <c r="R66" s="162"/>
      <c r="S66" s="162"/>
    </row>
    <row r="67" spans="1:19" s="163" customFormat="1" ht="16.5">
      <c r="A67" s="77">
        <v>61</v>
      </c>
      <c r="B67" s="78" t="s">
        <v>290</v>
      </c>
      <c r="C67" s="77" t="s">
        <v>285</v>
      </c>
      <c r="D67" s="77" t="s">
        <v>292</v>
      </c>
      <c r="E67" s="77" t="s">
        <v>373</v>
      </c>
      <c r="F67" s="102">
        <v>0</v>
      </c>
      <c r="G67" s="100">
        <v>5</v>
      </c>
      <c r="H67" s="97">
        <f t="shared" si="7"/>
        <v>3.3333333333333335</v>
      </c>
      <c r="I67" s="98">
        <v>2</v>
      </c>
      <c r="J67" s="97">
        <f t="shared" si="6"/>
        <v>2.666666666666667</v>
      </c>
      <c r="K67" s="83"/>
      <c r="L67" s="84"/>
      <c r="M67" s="271"/>
      <c r="N67" s="77"/>
      <c r="O67" s="162"/>
      <c r="P67" s="162"/>
      <c r="Q67" s="162"/>
      <c r="R67" s="162"/>
      <c r="S67" s="162"/>
    </row>
    <row r="68" spans="1:19" s="163" customFormat="1" ht="16.5">
      <c r="A68" s="77">
        <v>62</v>
      </c>
      <c r="B68" s="78" t="s">
        <v>392</v>
      </c>
      <c r="C68" s="77" t="s">
        <v>88</v>
      </c>
      <c r="D68" s="77" t="s">
        <v>292</v>
      </c>
      <c r="E68" s="77" t="s">
        <v>373</v>
      </c>
      <c r="F68" s="166">
        <v>8</v>
      </c>
      <c r="G68" s="100">
        <v>5</v>
      </c>
      <c r="H68" s="97">
        <f t="shared" si="7"/>
        <v>6</v>
      </c>
      <c r="I68" s="98">
        <v>2</v>
      </c>
      <c r="J68" s="97">
        <f t="shared" si="6"/>
        <v>4</v>
      </c>
      <c r="K68" s="83"/>
      <c r="L68" s="84"/>
      <c r="M68" s="271"/>
      <c r="N68" s="77"/>
      <c r="O68" s="162"/>
      <c r="P68" s="162"/>
      <c r="Q68" s="162"/>
      <c r="R68" s="162"/>
      <c r="S68" s="162"/>
    </row>
    <row r="69" spans="1:19" s="163" customFormat="1" ht="16.5" customHeight="1">
      <c r="A69" s="77">
        <v>63</v>
      </c>
      <c r="B69" s="78" t="s">
        <v>369</v>
      </c>
      <c r="C69" s="77" t="s">
        <v>88</v>
      </c>
      <c r="D69" s="77" t="s">
        <v>292</v>
      </c>
      <c r="E69" s="77" t="s">
        <v>373</v>
      </c>
      <c r="F69" s="166">
        <v>8</v>
      </c>
      <c r="G69" s="100">
        <v>6</v>
      </c>
      <c r="H69" s="97">
        <f t="shared" si="7"/>
        <v>6.666666666666667</v>
      </c>
      <c r="I69" s="98">
        <v>3</v>
      </c>
      <c r="J69" s="97">
        <f t="shared" si="6"/>
        <v>4.833333333333334</v>
      </c>
      <c r="K69" s="83"/>
      <c r="L69" s="84"/>
      <c r="M69" s="248" t="s">
        <v>420</v>
      </c>
      <c r="N69" s="77"/>
      <c r="O69" s="162"/>
      <c r="P69" s="162"/>
      <c r="Q69" s="162"/>
      <c r="R69" s="162"/>
      <c r="S69" s="162"/>
    </row>
    <row r="70" spans="1:19" s="163" customFormat="1" ht="16.5">
      <c r="A70" s="77">
        <v>64</v>
      </c>
      <c r="B70" s="78" t="s">
        <v>89</v>
      </c>
      <c r="C70" s="77" t="s">
        <v>20</v>
      </c>
      <c r="D70" s="77" t="s">
        <v>292</v>
      </c>
      <c r="E70" s="77" t="s">
        <v>373</v>
      </c>
      <c r="F70" s="193">
        <v>8</v>
      </c>
      <c r="G70" s="100">
        <v>6</v>
      </c>
      <c r="H70" s="97">
        <f t="shared" si="7"/>
        <v>6.666666666666667</v>
      </c>
      <c r="I70" s="98">
        <v>0</v>
      </c>
      <c r="J70" s="97">
        <f t="shared" si="6"/>
        <v>3.3333333333333335</v>
      </c>
      <c r="K70" s="83"/>
      <c r="L70" s="84"/>
      <c r="M70" s="271"/>
      <c r="N70" s="77"/>
      <c r="O70" s="162"/>
      <c r="P70" s="162"/>
      <c r="Q70" s="162"/>
      <c r="R70" s="162"/>
      <c r="S70" s="162"/>
    </row>
    <row r="71" spans="1:19" s="163" customFormat="1" ht="16.5">
      <c r="A71" s="77">
        <v>65</v>
      </c>
      <c r="B71" s="78" t="s">
        <v>363</v>
      </c>
      <c r="C71" s="77" t="s">
        <v>386</v>
      </c>
      <c r="D71" s="77" t="s">
        <v>292</v>
      </c>
      <c r="E71" s="77" t="s">
        <v>373</v>
      </c>
      <c r="F71" s="166">
        <v>7</v>
      </c>
      <c r="G71" s="100">
        <v>5</v>
      </c>
      <c r="H71" s="97">
        <f t="shared" si="7"/>
        <v>5.666666666666667</v>
      </c>
      <c r="I71" s="98">
        <v>3</v>
      </c>
      <c r="J71" s="97">
        <f t="shared" si="6"/>
        <v>4.333333333333334</v>
      </c>
      <c r="K71" s="83"/>
      <c r="L71" s="84"/>
      <c r="M71" s="271"/>
      <c r="N71" s="77"/>
      <c r="O71" s="162"/>
      <c r="P71" s="162"/>
      <c r="Q71" s="162"/>
      <c r="R71" s="162"/>
      <c r="S71" s="162"/>
    </row>
    <row r="72" spans="1:19" s="163" customFormat="1" ht="16.5">
      <c r="A72" s="77">
        <v>66</v>
      </c>
      <c r="B72" s="78" t="s">
        <v>366</v>
      </c>
      <c r="C72" s="77" t="s">
        <v>387</v>
      </c>
      <c r="D72" s="77" t="s">
        <v>292</v>
      </c>
      <c r="E72" s="77" t="s">
        <v>373</v>
      </c>
      <c r="F72" s="166">
        <v>7</v>
      </c>
      <c r="G72" s="100">
        <v>6</v>
      </c>
      <c r="H72" s="97">
        <f t="shared" si="7"/>
        <v>6.333333333333333</v>
      </c>
      <c r="I72" s="98">
        <v>3</v>
      </c>
      <c r="J72" s="97">
        <f t="shared" si="6"/>
        <v>4.666666666666666</v>
      </c>
      <c r="K72" s="83"/>
      <c r="L72" s="84"/>
      <c r="M72" s="271"/>
      <c r="N72" s="77"/>
      <c r="O72" s="162"/>
      <c r="P72" s="162"/>
      <c r="Q72" s="162"/>
      <c r="R72" s="162"/>
      <c r="S72" s="162"/>
    </row>
    <row r="73" spans="1:19" s="163" customFormat="1" ht="16.5">
      <c r="A73" s="77">
        <v>67</v>
      </c>
      <c r="B73" s="78" t="s">
        <v>365</v>
      </c>
      <c r="C73" s="77" t="s">
        <v>296</v>
      </c>
      <c r="D73" s="77" t="s">
        <v>292</v>
      </c>
      <c r="E73" s="77" t="s">
        <v>373</v>
      </c>
      <c r="F73" s="166">
        <v>7</v>
      </c>
      <c r="G73" s="100">
        <v>3</v>
      </c>
      <c r="H73" s="97">
        <f t="shared" si="7"/>
        <v>4.333333333333333</v>
      </c>
      <c r="I73" s="98">
        <v>5</v>
      </c>
      <c r="J73" s="97">
        <f t="shared" si="6"/>
        <v>4.666666666666666</v>
      </c>
      <c r="K73" s="83"/>
      <c r="L73" s="84"/>
      <c r="M73" s="271"/>
      <c r="N73" s="77"/>
      <c r="O73" s="162"/>
      <c r="P73" s="162"/>
      <c r="Q73" s="162"/>
      <c r="R73" s="162"/>
      <c r="S73" s="162"/>
    </row>
    <row r="74" spans="1:19" s="163" customFormat="1" ht="16.5">
      <c r="A74" s="77">
        <v>68</v>
      </c>
      <c r="B74" s="78" t="s">
        <v>297</v>
      </c>
      <c r="C74" s="77" t="s">
        <v>47</v>
      </c>
      <c r="D74" s="77" t="s">
        <v>292</v>
      </c>
      <c r="E74" s="77" t="s">
        <v>373</v>
      </c>
      <c r="F74" s="166">
        <v>5</v>
      </c>
      <c r="G74" s="100">
        <v>4</v>
      </c>
      <c r="H74" s="97">
        <f t="shared" si="7"/>
        <v>4.333333333333333</v>
      </c>
      <c r="I74" s="98">
        <v>2</v>
      </c>
      <c r="J74" s="97">
        <f t="shared" si="6"/>
        <v>3.1666666666666665</v>
      </c>
      <c r="K74" s="83"/>
      <c r="L74" s="84"/>
      <c r="M74" s="271"/>
      <c r="N74" s="77"/>
      <c r="O74" s="162"/>
      <c r="P74" s="162"/>
      <c r="Q74" s="162"/>
      <c r="R74" s="162"/>
      <c r="S74" s="162"/>
    </row>
    <row r="75" spans="1:19" s="163" customFormat="1" ht="15" customHeight="1">
      <c r="A75" s="77">
        <v>69</v>
      </c>
      <c r="B75" s="78" t="s">
        <v>390</v>
      </c>
      <c r="C75" s="77" t="s">
        <v>47</v>
      </c>
      <c r="D75" s="77" t="s">
        <v>292</v>
      </c>
      <c r="E75" s="77" t="s">
        <v>373</v>
      </c>
      <c r="F75" s="166">
        <v>8</v>
      </c>
      <c r="G75" s="100">
        <v>7</v>
      </c>
      <c r="H75" s="97">
        <f t="shared" si="7"/>
        <v>7.333333333333333</v>
      </c>
      <c r="I75" s="98">
        <v>2</v>
      </c>
      <c r="J75" s="97">
        <f t="shared" si="6"/>
        <v>4.666666666666666</v>
      </c>
      <c r="K75" s="83"/>
      <c r="L75" s="84"/>
      <c r="M75" s="271"/>
      <c r="N75" s="77"/>
      <c r="O75" s="162"/>
      <c r="P75" s="162"/>
      <c r="Q75" s="162"/>
      <c r="R75" s="162"/>
      <c r="S75" s="162"/>
    </row>
    <row r="76" spans="1:19" s="163" customFormat="1" ht="15" customHeight="1">
      <c r="A76" s="77">
        <v>70</v>
      </c>
      <c r="B76" s="78" t="s">
        <v>371</v>
      </c>
      <c r="C76" s="77" t="s">
        <v>49</v>
      </c>
      <c r="D76" s="77" t="s">
        <v>292</v>
      </c>
      <c r="E76" s="77" t="s">
        <v>373</v>
      </c>
      <c r="F76" s="166">
        <v>8</v>
      </c>
      <c r="G76" s="100">
        <v>6</v>
      </c>
      <c r="H76" s="97">
        <f t="shared" si="7"/>
        <v>6.666666666666667</v>
      </c>
      <c r="I76" s="98">
        <v>3</v>
      </c>
      <c r="J76" s="97">
        <f t="shared" si="6"/>
        <v>4.833333333333334</v>
      </c>
      <c r="K76" s="83"/>
      <c r="L76" s="84"/>
      <c r="M76" s="271"/>
      <c r="N76" s="77"/>
      <c r="O76" s="162"/>
      <c r="P76" s="162"/>
      <c r="Q76" s="162"/>
      <c r="R76" s="162"/>
      <c r="S76" s="162"/>
    </row>
    <row r="77" spans="1:19" s="163" customFormat="1" ht="15" customHeight="1">
      <c r="A77" s="77">
        <v>71</v>
      </c>
      <c r="B77" s="78" t="s">
        <v>90</v>
      </c>
      <c r="C77" s="77" t="s">
        <v>385</v>
      </c>
      <c r="D77" s="77" t="s">
        <v>292</v>
      </c>
      <c r="E77" s="77" t="s">
        <v>373</v>
      </c>
      <c r="F77" s="166">
        <v>8</v>
      </c>
      <c r="G77" s="100">
        <v>6</v>
      </c>
      <c r="H77" s="97">
        <f t="shared" si="7"/>
        <v>6.666666666666667</v>
      </c>
      <c r="I77" s="98">
        <v>0</v>
      </c>
      <c r="J77" s="97">
        <f t="shared" si="6"/>
        <v>3.3333333333333335</v>
      </c>
      <c r="K77" s="83"/>
      <c r="L77" s="84"/>
      <c r="M77" s="271"/>
      <c r="N77" s="77"/>
      <c r="O77" s="162"/>
      <c r="P77" s="162"/>
      <c r="Q77" s="162"/>
      <c r="R77" s="162"/>
      <c r="S77" s="162"/>
    </row>
    <row r="78" spans="1:19" s="163" customFormat="1" ht="15" customHeight="1">
      <c r="A78" s="77">
        <v>72</v>
      </c>
      <c r="B78" s="78" t="s">
        <v>389</v>
      </c>
      <c r="C78" s="77" t="s">
        <v>385</v>
      </c>
      <c r="D78" s="77" t="s">
        <v>292</v>
      </c>
      <c r="E78" s="77" t="s">
        <v>373</v>
      </c>
      <c r="F78" s="166">
        <v>7</v>
      </c>
      <c r="G78" s="100">
        <v>7</v>
      </c>
      <c r="H78" s="97">
        <f t="shared" si="7"/>
        <v>7</v>
      </c>
      <c r="I78" s="98">
        <v>0</v>
      </c>
      <c r="J78" s="97">
        <f t="shared" si="6"/>
        <v>3.5</v>
      </c>
      <c r="K78" s="83"/>
      <c r="L78" s="84"/>
      <c r="M78" s="271"/>
      <c r="N78" s="77"/>
      <c r="O78" s="162"/>
      <c r="P78" s="162"/>
      <c r="Q78" s="162"/>
      <c r="R78" s="162"/>
      <c r="S78" s="162"/>
    </row>
    <row r="79" spans="1:19" s="163" customFormat="1" ht="15" customHeight="1">
      <c r="A79" s="77">
        <v>73</v>
      </c>
      <c r="B79" s="78" t="s">
        <v>393</v>
      </c>
      <c r="C79" s="77" t="s">
        <v>299</v>
      </c>
      <c r="D79" s="77" t="s">
        <v>292</v>
      </c>
      <c r="E79" s="77" t="s">
        <v>373</v>
      </c>
      <c r="F79" s="166">
        <v>8</v>
      </c>
      <c r="G79" s="100">
        <v>5</v>
      </c>
      <c r="H79" s="97">
        <f t="shared" si="7"/>
        <v>6</v>
      </c>
      <c r="I79" s="98">
        <v>0</v>
      </c>
      <c r="J79" s="97">
        <f t="shared" si="6"/>
        <v>3</v>
      </c>
      <c r="K79" s="83"/>
      <c r="L79" s="84"/>
      <c r="M79" s="271"/>
      <c r="N79" s="77"/>
      <c r="O79" s="162"/>
      <c r="P79" s="162"/>
      <c r="Q79" s="162"/>
      <c r="R79" s="162"/>
      <c r="S79" s="162"/>
    </row>
    <row r="80" spans="1:19" s="163" customFormat="1" ht="15" customHeight="1">
      <c r="A80" s="77">
        <v>74</v>
      </c>
      <c r="B80" s="78" t="s">
        <v>358</v>
      </c>
      <c r="C80" s="77" t="s">
        <v>299</v>
      </c>
      <c r="D80" s="77" t="s">
        <v>292</v>
      </c>
      <c r="E80" s="77" t="s">
        <v>373</v>
      </c>
      <c r="F80" s="166">
        <v>7</v>
      </c>
      <c r="G80" s="100">
        <v>6</v>
      </c>
      <c r="H80" s="97">
        <f t="shared" si="7"/>
        <v>6.333333333333333</v>
      </c>
      <c r="I80" s="98">
        <v>2</v>
      </c>
      <c r="J80" s="97">
        <f t="shared" si="6"/>
        <v>4.166666666666666</v>
      </c>
      <c r="K80" s="83"/>
      <c r="L80" s="84"/>
      <c r="M80" s="271"/>
      <c r="N80" s="77"/>
      <c r="O80" s="162"/>
      <c r="P80" s="162"/>
      <c r="Q80" s="162"/>
      <c r="R80" s="162"/>
      <c r="S80" s="162"/>
    </row>
    <row r="81" spans="1:19" s="163" customFormat="1" ht="15" customHeight="1">
      <c r="A81" s="77">
        <v>75</v>
      </c>
      <c r="B81" s="78" t="s">
        <v>395</v>
      </c>
      <c r="C81" s="77" t="s">
        <v>384</v>
      </c>
      <c r="D81" s="77" t="s">
        <v>292</v>
      </c>
      <c r="E81" s="77" t="s">
        <v>373</v>
      </c>
      <c r="F81" s="166">
        <v>7</v>
      </c>
      <c r="G81" s="100">
        <v>6</v>
      </c>
      <c r="H81" s="97">
        <f t="shared" si="7"/>
        <v>6.333333333333333</v>
      </c>
      <c r="I81" s="98">
        <v>0</v>
      </c>
      <c r="J81" s="97">
        <f t="shared" si="6"/>
        <v>3.1666666666666665</v>
      </c>
      <c r="K81" s="83"/>
      <c r="L81" s="84"/>
      <c r="M81" s="271"/>
      <c r="N81" s="77"/>
      <c r="O81" s="162"/>
      <c r="P81" s="162"/>
      <c r="Q81" s="162"/>
      <c r="R81" s="162"/>
      <c r="S81" s="162"/>
    </row>
    <row r="82" spans="1:19" s="163" customFormat="1" ht="15" customHeight="1">
      <c r="A82" s="77">
        <v>76</v>
      </c>
      <c r="B82" s="78" t="s">
        <v>300</v>
      </c>
      <c r="C82" s="77" t="s">
        <v>204</v>
      </c>
      <c r="D82" s="77" t="s">
        <v>292</v>
      </c>
      <c r="E82" s="77" t="s">
        <v>373</v>
      </c>
      <c r="F82" s="166">
        <v>8</v>
      </c>
      <c r="G82" s="100">
        <v>0</v>
      </c>
      <c r="H82" s="97">
        <f t="shared" si="7"/>
        <v>2.6666666666666665</v>
      </c>
      <c r="I82" s="98">
        <v>4</v>
      </c>
      <c r="J82" s="97">
        <f t="shared" si="6"/>
        <v>3.333333333333333</v>
      </c>
      <c r="K82" s="83"/>
      <c r="L82" s="84"/>
      <c r="M82" s="271"/>
      <c r="N82" s="77"/>
      <c r="O82" s="162"/>
      <c r="P82" s="162"/>
      <c r="Q82" s="162"/>
      <c r="R82" s="162"/>
      <c r="S82" s="162"/>
    </row>
    <row r="83" spans="1:19" s="163" customFormat="1" ht="15" customHeight="1">
      <c r="A83" s="77">
        <v>77</v>
      </c>
      <c r="B83" s="78" t="s">
        <v>364</v>
      </c>
      <c r="C83" s="77" t="s">
        <v>167</v>
      </c>
      <c r="D83" s="77" t="s">
        <v>292</v>
      </c>
      <c r="E83" s="77" t="s">
        <v>373</v>
      </c>
      <c r="F83" s="166">
        <v>8</v>
      </c>
      <c r="G83" s="100">
        <v>5</v>
      </c>
      <c r="H83" s="97">
        <f t="shared" si="7"/>
        <v>6</v>
      </c>
      <c r="I83" s="98">
        <v>3</v>
      </c>
      <c r="J83" s="97">
        <f t="shared" si="6"/>
        <v>4.5</v>
      </c>
      <c r="K83" s="83"/>
      <c r="L83" s="84"/>
      <c r="M83" s="271"/>
      <c r="N83" s="77"/>
      <c r="O83" s="162"/>
      <c r="P83" s="162"/>
      <c r="Q83" s="162"/>
      <c r="R83" s="162"/>
      <c r="S83" s="162"/>
    </row>
    <row r="84" spans="1:19" s="163" customFormat="1" ht="15" customHeight="1">
      <c r="A84" s="77">
        <v>78</v>
      </c>
      <c r="B84" s="78" t="s">
        <v>367</v>
      </c>
      <c r="C84" s="77" t="s">
        <v>303</v>
      </c>
      <c r="D84" s="77" t="s">
        <v>292</v>
      </c>
      <c r="E84" s="77" t="s">
        <v>373</v>
      </c>
      <c r="F84" s="166">
        <v>8</v>
      </c>
      <c r="G84" s="100">
        <v>7</v>
      </c>
      <c r="H84" s="97">
        <f t="shared" si="7"/>
        <v>7.333333333333333</v>
      </c>
      <c r="I84" s="98">
        <v>2</v>
      </c>
      <c r="J84" s="97">
        <f t="shared" si="6"/>
        <v>4.666666666666666</v>
      </c>
      <c r="K84" s="83"/>
      <c r="L84" s="84"/>
      <c r="M84" s="271"/>
      <c r="N84" s="77"/>
      <c r="O84" s="162"/>
      <c r="P84" s="162"/>
      <c r="Q84" s="162"/>
      <c r="R84" s="162"/>
      <c r="S84" s="162"/>
    </row>
    <row r="85" spans="1:19" s="163" customFormat="1" ht="15" customHeight="1">
      <c r="A85" s="77">
        <v>79</v>
      </c>
      <c r="B85" s="78" t="s">
        <v>372</v>
      </c>
      <c r="C85" s="77" t="s">
        <v>116</v>
      </c>
      <c r="D85" s="77" t="s">
        <v>292</v>
      </c>
      <c r="E85" s="77" t="s">
        <v>373</v>
      </c>
      <c r="F85" s="102">
        <v>4</v>
      </c>
      <c r="G85" s="100">
        <v>5</v>
      </c>
      <c r="H85" s="97">
        <f t="shared" si="7"/>
        <v>4.666666666666667</v>
      </c>
      <c r="I85" s="98">
        <v>5</v>
      </c>
      <c r="J85" s="97">
        <f t="shared" si="6"/>
        <v>4.833333333333334</v>
      </c>
      <c r="K85" s="83"/>
      <c r="L85" s="84"/>
      <c r="M85" s="271"/>
      <c r="N85" s="77"/>
      <c r="O85" s="162"/>
      <c r="P85" s="162"/>
      <c r="Q85" s="162"/>
      <c r="R85" s="162"/>
      <c r="S85" s="162"/>
    </row>
    <row r="86" spans="1:19" s="163" customFormat="1" ht="15" customHeight="1">
      <c r="A86" s="77">
        <v>80</v>
      </c>
      <c r="B86" s="78" t="s">
        <v>356</v>
      </c>
      <c r="C86" s="77" t="s">
        <v>194</v>
      </c>
      <c r="D86" s="77" t="s">
        <v>292</v>
      </c>
      <c r="E86" s="77" t="s">
        <v>373</v>
      </c>
      <c r="F86" s="166">
        <v>5</v>
      </c>
      <c r="G86" s="100">
        <v>6</v>
      </c>
      <c r="H86" s="97">
        <f t="shared" si="7"/>
        <v>5.666666666666667</v>
      </c>
      <c r="I86" s="98">
        <v>2</v>
      </c>
      <c r="J86" s="97">
        <f t="shared" si="6"/>
        <v>3.8333333333333335</v>
      </c>
      <c r="K86" s="83"/>
      <c r="L86" s="84"/>
      <c r="M86" s="271"/>
      <c r="N86" s="77"/>
      <c r="O86" s="162"/>
      <c r="P86" s="162"/>
      <c r="Q86" s="162"/>
      <c r="R86" s="162"/>
      <c r="S86" s="162"/>
    </row>
    <row r="87" spans="1:19" s="163" customFormat="1" ht="15" customHeight="1">
      <c r="A87" s="77">
        <v>81</v>
      </c>
      <c r="B87" s="80" t="s">
        <v>362</v>
      </c>
      <c r="C87" s="77" t="s">
        <v>305</v>
      </c>
      <c r="D87" s="77" t="s">
        <v>292</v>
      </c>
      <c r="E87" s="77" t="s">
        <v>373</v>
      </c>
      <c r="F87" s="166">
        <v>8</v>
      </c>
      <c r="G87" s="100">
        <v>1</v>
      </c>
      <c r="H87" s="97">
        <f t="shared" si="7"/>
        <v>3.3333333333333335</v>
      </c>
      <c r="I87" s="98">
        <v>5</v>
      </c>
      <c r="J87" s="97">
        <f t="shared" si="6"/>
        <v>4.166666666666667</v>
      </c>
      <c r="K87" s="83"/>
      <c r="L87" s="84"/>
      <c r="M87" s="271"/>
      <c r="N87" s="77"/>
      <c r="O87" s="162"/>
      <c r="P87" s="162"/>
      <c r="Q87" s="162"/>
      <c r="R87" s="162"/>
      <c r="S87" s="162"/>
    </row>
    <row r="88" spans="1:19" s="163" customFormat="1" ht="15" customHeight="1">
      <c r="A88" s="77">
        <v>82</v>
      </c>
      <c r="B88" s="78" t="s">
        <v>368</v>
      </c>
      <c r="C88" s="77" t="s">
        <v>59</v>
      </c>
      <c r="D88" s="77" t="s">
        <v>292</v>
      </c>
      <c r="E88" s="77" t="s">
        <v>373</v>
      </c>
      <c r="F88" s="166">
        <v>8</v>
      </c>
      <c r="G88" s="100">
        <v>7</v>
      </c>
      <c r="H88" s="97">
        <f t="shared" si="7"/>
        <v>7.333333333333333</v>
      </c>
      <c r="I88" s="98">
        <v>2</v>
      </c>
      <c r="J88" s="97">
        <f t="shared" si="6"/>
        <v>4.666666666666666</v>
      </c>
      <c r="K88" s="83"/>
      <c r="L88" s="84"/>
      <c r="M88" s="271"/>
      <c r="N88" s="77"/>
      <c r="O88" s="162"/>
      <c r="P88" s="162"/>
      <c r="Q88" s="162"/>
      <c r="R88" s="162"/>
      <c r="S88" s="162"/>
    </row>
    <row r="89" spans="1:19" s="163" customFormat="1" ht="15" customHeight="1">
      <c r="A89" s="77">
        <v>83</v>
      </c>
      <c r="B89" s="78" t="s">
        <v>391</v>
      </c>
      <c r="C89" s="77" t="s">
        <v>245</v>
      </c>
      <c r="D89" s="77" t="s">
        <v>292</v>
      </c>
      <c r="E89" s="77" t="s">
        <v>373</v>
      </c>
      <c r="F89" s="166">
        <v>7</v>
      </c>
      <c r="G89" s="100">
        <v>5</v>
      </c>
      <c r="H89" s="97">
        <f t="shared" si="7"/>
        <v>5.666666666666667</v>
      </c>
      <c r="I89" s="98">
        <v>3</v>
      </c>
      <c r="J89" s="97">
        <f t="shared" si="6"/>
        <v>4.333333333333334</v>
      </c>
      <c r="K89" s="83"/>
      <c r="L89" s="84"/>
      <c r="M89" s="249"/>
      <c r="N89" s="77"/>
      <c r="O89" s="162"/>
      <c r="P89" s="162"/>
      <c r="Q89" s="162"/>
      <c r="R89" s="162"/>
      <c r="S89" s="162"/>
    </row>
    <row r="90" spans="1:19" s="163" customFormat="1" ht="15" customHeight="1">
      <c r="A90" s="77">
        <v>84</v>
      </c>
      <c r="B90" s="80" t="s">
        <v>362</v>
      </c>
      <c r="C90" s="77" t="s">
        <v>305</v>
      </c>
      <c r="D90" s="77" t="s">
        <v>292</v>
      </c>
      <c r="E90" s="77" t="s">
        <v>376</v>
      </c>
      <c r="F90" s="166"/>
      <c r="G90" s="100"/>
      <c r="H90" s="194">
        <v>4</v>
      </c>
      <c r="I90" s="194">
        <v>4</v>
      </c>
      <c r="J90" s="195">
        <f t="shared" si="6"/>
        <v>4</v>
      </c>
      <c r="K90" s="83"/>
      <c r="L90" s="84"/>
      <c r="M90" s="77" t="s">
        <v>417</v>
      </c>
      <c r="N90" s="77"/>
      <c r="O90" s="162"/>
      <c r="P90" s="162"/>
      <c r="Q90" s="162"/>
      <c r="R90" s="162"/>
      <c r="S90" s="162"/>
    </row>
    <row r="91" spans="1:17" s="163" customFormat="1" ht="15" customHeight="1">
      <c r="A91" s="77">
        <v>85</v>
      </c>
      <c r="B91" s="78" t="s">
        <v>405</v>
      </c>
      <c r="C91" s="77" t="s">
        <v>81</v>
      </c>
      <c r="D91" s="77" t="s">
        <v>292</v>
      </c>
      <c r="E91" s="77" t="s">
        <v>343</v>
      </c>
      <c r="F91" s="105">
        <v>7</v>
      </c>
      <c r="G91" s="105">
        <v>3</v>
      </c>
      <c r="H91" s="106">
        <f aca="true" t="shared" si="8" ref="H91:H102">(G91*2+F91)/3</f>
        <v>4.333333333333333</v>
      </c>
      <c r="I91" s="105">
        <v>5</v>
      </c>
      <c r="J91" s="192">
        <f t="shared" si="6"/>
        <v>4.666666666666666</v>
      </c>
      <c r="K91" s="77"/>
      <c r="L91" s="77"/>
      <c r="M91" s="258" t="s">
        <v>421</v>
      </c>
      <c r="N91" s="77"/>
      <c r="O91" s="162"/>
      <c r="P91" s="162"/>
      <c r="Q91" s="162"/>
    </row>
    <row r="92" spans="1:18" s="163" customFormat="1" ht="15" customHeight="1">
      <c r="A92" s="77">
        <v>86</v>
      </c>
      <c r="B92" s="78" t="s">
        <v>412</v>
      </c>
      <c r="C92" s="77" t="s">
        <v>152</v>
      </c>
      <c r="D92" s="77" t="s">
        <v>95</v>
      </c>
      <c r="E92" s="77" t="s">
        <v>343</v>
      </c>
      <c r="F92" s="105">
        <v>7</v>
      </c>
      <c r="G92" s="105">
        <v>5</v>
      </c>
      <c r="H92" s="106">
        <f t="shared" si="8"/>
        <v>5.666666666666667</v>
      </c>
      <c r="I92" s="105">
        <v>4</v>
      </c>
      <c r="J92" s="196">
        <f>(I92+H92)/2</f>
        <v>4.833333333333334</v>
      </c>
      <c r="K92" s="84"/>
      <c r="L92" s="77"/>
      <c r="M92" s="264"/>
      <c r="N92" s="77"/>
      <c r="O92" s="162"/>
      <c r="P92" s="162"/>
      <c r="Q92" s="162"/>
      <c r="R92" s="162"/>
    </row>
    <row r="93" spans="1:17" s="163" customFormat="1" ht="15" customHeight="1">
      <c r="A93" s="77">
        <v>87</v>
      </c>
      <c r="B93" s="78" t="s">
        <v>281</v>
      </c>
      <c r="C93" s="77" t="s">
        <v>152</v>
      </c>
      <c r="D93" s="77" t="s">
        <v>109</v>
      </c>
      <c r="E93" s="77" t="s">
        <v>343</v>
      </c>
      <c r="F93" s="105">
        <v>6</v>
      </c>
      <c r="G93" s="105">
        <v>3</v>
      </c>
      <c r="H93" s="103">
        <f t="shared" si="8"/>
        <v>4</v>
      </c>
      <c r="I93" s="166">
        <v>5</v>
      </c>
      <c r="J93" s="170">
        <f>(H93+I93)/2</f>
        <v>4.5</v>
      </c>
      <c r="K93" s="197">
        <v>5</v>
      </c>
      <c r="L93" s="170">
        <v>4.5</v>
      </c>
      <c r="M93" s="264"/>
      <c r="N93" s="77"/>
      <c r="O93" s="162"/>
      <c r="P93" s="162"/>
      <c r="Q93" s="162"/>
    </row>
    <row r="94" spans="1:17" s="163" customFormat="1" ht="15" customHeight="1">
      <c r="A94" s="77">
        <v>88</v>
      </c>
      <c r="B94" s="78" t="s">
        <v>392</v>
      </c>
      <c r="C94" s="77" t="s">
        <v>88</v>
      </c>
      <c r="D94" s="77" t="s">
        <v>292</v>
      </c>
      <c r="E94" s="77" t="s">
        <v>343</v>
      </c>
      <c r="F94" s="105">
        <v>6</v>
      </c>
      <c r="G94" s="105">
        <v>3</v>
      </c>
      <c r="H94" s="106">
        <f t="shared" si="8"/>
        <v>4</v>
      </c>
      <c r="I94" s="105">
        <v>5</v>
      </c>
      <c r="J94" s="192">
        <f>(H94+I94)/2</f>
        <v>4.5</v>
      </c>
      <c r="K94" s="77"/>
      <c r="L94" s="77"/>
      <c r="M94" s="264"/>
      <c r="N94" s="77"/>
      <c r="O94" s="162"/>
      <c r="P94" s="162"/>
      <c r="Q94" s="162"/>
    </row>
    <row r="95" spans="1:17" s="163" customFormat="1" ht="15" customHeight="1">
      <c r="A95" s="77">
        <v>89</v>
      </c>
      <c r="B95" s="78" t="s">
        <v>282</v>
      </c>
      <c r="C95" s="77" t="s">
        <v>138</v>
      </c>
      <c r="D95" s="77" t="s">
        <v>109</v>
      </c>
      <c r="E95" s="77" t="s">
        <v>343</v>
      </c>
      <c r="F95" s="105">
        <v>0</v>
      </c>
      <c r="G95" s="105">
        <v>5</v>
      </c>
      <c r="H95" s="103">
        <f t="shared" si="8"/>
        <v>3.3333333333333335</v>
      </c>
      <c r="I95" s="166">
        <v>5</v>
      </c>
      <c r="J95" s="170">
        <f>(H95+I95)/2</f>
        <v>4.166666666666667</v>
      </c>
      <c r="K95" s="197">
        <v>5</v>
      </c>
      <c r="L95" s="170">
        <v>4.2</v>
      </c>
      <c r="M95" s="264"/>
      <c r="N95" s="77"/>
      <c r="O95" s="162"/>
      <c r="P95" s="162"/>
      <c r="Q95" s="162"/>
    </row>
    <row r="96" spans="1:18" s="163" customFormat="1" ht="15" customHeight="1">
      <c r="A96" s="77">
        <v>90</v>
      </c>
      <c r="B96" s="181" t="s">
        <v>165</v>
      </c>
      <c r="C96" s="77" t="s">
        <v>308</v>
      </c>
      <c r="D96" s="77" t="s">
        <v>95</v>
      </c>
      <c r="E96" s="77" t="s">
        <v>343</v>
      </c>
      <c r="F96" s="182">
        <v>0</v>
      </c>
      <c r="G96" s="182"/>
      <c r="H96" s="183">
        <f t="shared" si="8"/>
        <v>0</v>
      </c>
      <c r="I96" s="182">
        <v>0</v>
      </c>
      <c r="J96" s="192">
        <f>(I96+H96)/2</f>
        <v>0</v>
      </c>
      <c r="K96" s="84"/>
      <c r="L96" s="77"/>
      <c r="M96" s="264"/>
      <c r="N96" s="77"/>
      <c r="O96" s="162"/>
      <c r="P96" s="162"/>
      <c r="Q96" s="162"/>
      <c r="R96" s="162"/>
    </row>
    <row r="97" spans="1:17" s="163" customFormat="1" ht="15" customHeight="1">
      <c r="A97" s="77">
        <v>91</v>
      </c>
      <c r="B97" s="78" t="s">
        <v>298</v>
      </c>
      <c r="C97" s="77" t="s">
        <v>299</v>
      </c>
      <c r="D97" s="77" t="s">
        <v>292</v>
      </c>
      <c r="E97" s="77" t="s">
        <v>343</v>
      </c>
      <c r="F97" s="105">
        <v>7</v>
      </c>
      <c r="G97" s="105"/>
      <c r="H97" s="106">
        <f t="shared" si="8"/>
        <v>2.3333333333333335</v>
      </c>
      <c r="I97" s="105">
        <v>7</v>
      </c>
      <c r="J97" s="192">
        <f>(H97+I97)/2</f>
        <v>4.666666666666667</v>
      </c>
      <c r="K97" s="77"/>
      <c r="L97" s="77"/>
      <c r="M97" s="264"/>
      <c r="N97" s="77"/>
      <c r="O97" s="162"/>
      <c r="P97" s="162"/>
      <c r="Q97" s="162"/>
    </row>
    <row r="98" spans="1:17" s="163" customFormat="1" ht="15" customHeight="1">
      <c r="A98" s="77">
        <v>92</v>
      </c>
      <c r="B98" s="78" t="s">
        <v>67</v>
      </c>
      <c r="C98" s="77" t="s">
        <v>302</v>
      </c>
      <c r="D98" s="77" t="s">
        <v>292</v>
      </c>
      <c r="E98" s="77" t="s">
        <v>343</v>
      </c>
      <c r="F98" s="105">
        <v>7</v>
      </c>
      <c r="G98" s="105"/>
      <c r="H98" s="106">
        <f t="shared" si="8"/>
        <v>2.3333333333333335</v>
      </c>
      <c r="I98" s="105">
        <v>7</v>
      </c>
      <c r="J98" s="192">
        <f>(H98+I98)/2</f>
        <v>4.666666666666667</v>
      </c>
      <c r="K98" s="77"/>
      <c r="L98" s="77"/>
      <c r="M98" s="264"/>
      <c r="N98" s="77"/>
      <c r="O98" s="162"/>
      <c r="P98" s="162"/>
      <c r="Q98" s="162"/>
    </row>
    <row r="99" spans="1:17" s="163" customFormat="1" ht="15" customHeight="1">
      <c r="A99" s="77">
        <v>93</v>
      </c>
      <c r="B99" s="78" t="s">
        <v>111</v>
      </c>
      <c r="C99" s="77" t="s">
        <v>303</v>
      </c>
      <c r="D99" s="77" t="s">
        <v>292</v>
      </c>
      <c r="E99" s="77" t="s">
        <v>343</v>
      </c>
      <c r="F99" s="105">
        <v>7</v>
      </c>
      <c r="G99" s="105">
        <v>5</v>
      </c>
      <c r="H99" s="106">
        <f t="shared" si="8"/>
        <v>5.666666666666667</v>
      </c>
      <c r="I99" s="105">
        <v>0</v>
      </c>
      <c r="J99" s="192">
        <f>(H99+I99)/2</f>
        <v>2.8333333333333335</v>
      </c>
      <c r="K99" s="77"/>
      <c r="L99" s="77"/>
      <c r="M99" s="264"/>
      <c r="N99" s="77"/>
      <c r="O99" s="162"/>
      <c r="P99" s="162"/>
      <c r="Q99" s="162"/>
    </row>
    <row r="100" spans="1:18" s="163" customFormat="1" ht="15" customHeight="1">
      <c r="A100" s="77">
        <v>94</v>
      </c>
      <c r="B100" s="78" t="s">
        <v>278</v>
      </c>
      <c r="C100" s="77" t="s">
        <v>116</v>
      </c>
      <c r="D100" s="77" t="s">
        <v>95</v>
      </c>
      <c r="E100" s="77" t="s">
        <v>343</v>
      </c>
      <c r="F100" s="105">
        <v>0</v>
      </c>
      <c r="G100" s="105">
        <v>5</v>
      </c>
      <c r="H100" s="106">
        <f t="shared" si="8"/>
        <v>3.3333333333333335</v>
      </c>
      <c r="I100" s="105">
        <v>5</v>
      </c>
      <c r="J100" s="196">
        <f>(I100+H100)/2</f>
        <v>4.166666666666667</v>
      </c>
      <c r="K100" s="84"/>
      <c r="L100" s="77"/>
      <c r="M100" s="264"/>
      <c r="N100" s="77"/>
      <c r="O100" s="162"/>
      <c r="P100" s="162"/>
      <c r="Q100" s="162"/>
      <c r="R100" s="162"/>
    </row>
    <row r="101" spans="1:19" s="163" customFormat="1" ht="15" customHeight="1">
      <c r="A101" s="77">
        <v>95</v>
      </c>
      <c r="B101" s="86" t="s">
        <v>216</v>
      </c>
      <c r="C101" s="86" t="s">
        <v>194</v>
      </c>
      <c r="D101" s="79" t="s">
        <v>211</v>
      </c>
      <c r="E101" s="77" t="s">
        <v>343</v>
      </c>
      <c r="F101" s="105">
        <v>3</v>
      </c>
      <c r="G101" s="105">
        <v>0</v>
      </c>
      <c r="H101" s="106">
        <f t="shared" si="8"/>
        <v>1</v>
      </c>
      <c r="I101" s="105">
        <v>0</v>
      </c>
      <c r="J101" s="113">
        <v>5</v>
      </c>
      <c r="K101" s="104">
        <f>(H101+I101)/2</f>
        <v>0.5</v>
      </c>
      <c r="L101" s="114">
        <v>3</v>
      </c>
      <c r="M101" s="264"/>
      <c r="N101" s="77"/>
      <c r="O101" s="162"/>
      <c r="P101" s="162"/>
      <c r="Q101" s="162"/>
      <c r="R101" s="162"/>
      <c r="S101" s="162"/>
    </row>
    <row r="102" spans="1:19" s="163" customFormat="1" ht="15" customHeight="1">
      <c r="A102" s="77">
        <v>96</v>
      </c>
      <c r="B102" s="86" t="s">
        <v>67</v>
      </c>
      <c r="C102" s="86" t="s">
        <v>59</v>
      </c>
      <c r="D102" s="79" t="s">
        <v>62</v>
      </c>
      <c r="E102" s="77" t="s">
        <v>343</v>
      </c>
      <c r="F102" s="105">
        <v>7</v>
      </c>
      <c r="G102" s="105">
        <v>0</v>
      </c>
      <c r="H102" s="106">
        <f t="shared" si="8"/>
        <v>2.3333333333333335</v>
      </c>
      <c r="I102" s="105">
        <v>5</v>
      </c>
      <c r="J102" s="113">
        <v>6</v>
      </c>
      <c r="K102" s="104">
        <f>(H102+I102)/2</f>
        <v>3.666666666666667</v>
      </c>
      <c r="L102" s="110">
        <v>4.2</v>
      </c>
      <c r="M102" s="264"/>
      <c r="N102" s="77"/>
      <c r="O102" s="162"/>
      <c r="P102" s="162"/>
      <c r="Q102" s="162"/>
      <c r="R102" s="162"/>
      <c r="S102" s="162"/>
    </row>
    <row r="103" spans="1:19" s="163" customFormat="1" ht="16.5">
      <c r="A103" s="77">
        <v>97</v>
      </c>
      <c r="B103" s="86" t="s">
        <v>38</v>
      </c>
      <c r="C103" s="86" t="s">
        <v>336</v>
      </c>
      <c r="D103" s="79" t="s">
        <v>198</v>
      </c>
      <c r="E103" s="77" t="s">
        <v>338</v>
      </c>
      <c r="F103" s="93">
        <v>0</v>
      </c>
      <c r="G103" s="84">
        <v>0</v>
      </c>
      <c r="H103" s="84">
        <v>0</v>
      </c>
      <c r="I103" s="93">
        <v>7</v>
      </c>
      <c r="J103" s="84"/>
      <c r="K103" s="83">
        <v>3.5</v>
      </c>
      <c r="L103" s="84"/>
      <c r="M103" s="263" t="s">
        <v>422</v>
      </c>
      <c r="N103" s="77"/>
      <c r="O103" s="162"/>
      <c r="P103" s="162"/>
      <c r="Q103" s="162"/>
      <c r="R103" s="162"/>
      <c r="S103" s="162"/>
    </row>
    <row r="104" spans="1:19" s="163" customFormat="1" ht="16.5">
      <c r="A104" s="77">
        <v>98</v>
      </c>
      <c r="B104" s="86" t="s">
        <v>65</v>
      </c>
      <c r="C104" s="86" t="s">
        <v>167</v>
      </c>
      <c r="D104" s="79" t="s">
        <v>198</v>
      </c>
      <c r="E104" s="77" t="s">
        <v>338</v>
      </c>
      <c r="F104" s="101">
        <v>5</v>
      </c>
      <c r="G104" s="102">
        <v>0</v>
      </c>
      <c r="H104" s="103">
        <f aca="true" t="shared" si="9" ref="H104:H113">(G104*2+F104)/3</f>
        <v>1.6666666666666667</v>
      </c>
      <c r="I104" s="102">
        <v>7</v>
      </c>
      <c r="J104" s="100"/>
      <c r="K104" s="104">
        <f>(H104+I104)/2</f>
        <v>4.333333333333333</v>
      </c>
      <c r="L104" s="84"/>
      <c r="M104" s="263"/>
      <c r="N104" s="77"/>
      <c r="O104" s="162"/>
      <c r="P104" s="162"/>
      <c r="Q104" s="162"/>
      <c r="R104" s="162"/>
      <c r="S104" s="162"/>
    </row>
    <row r="105" spans="1:19" s="163" customFormat="1" ht="16.5">
      <c r="A105" s="77">
        <v>99</v>
      </c>
      <c r="B105" s="78" t="s">
        <v>405</v>
      </c>
      <c r="C105" s="77" t="s">
        <v>81</v>
      </c>
      <c r="D105" s="77" t="s">
        <v>292</v>
      </c>
      <c r="E105" s="77" t="s">
        <v>402</v>
      </c>
      <c r="F105" s="105">
        <v>6</v>
      </c>
      <c r="G105" s="105">
        <v>6</v>
      </c>
      <c r="H105" s="106">
        <f t="shared" si="9"/>
        <v>6</v>
      </c>
      <c r="I105" s="105">
        <v>0</v>
      </c>
      <c r="J105" s="192">
        <f aca="true" t="shared" si="10" ref="J105:J111">(H105+I105)/2</f>
        <v>3</v>
      </c>
      <c r="K105" s="83"/>
      <c r="L105" s="84"/>
      <c r="M105" s="258" t="s">
        <v>421</v>
      </c>
      <c r="N105" s="77"/>
      <c r="O105" s="162"/>
      <c r="P105" s="162"/>
      <c r="Q105" s="162"/>
      <c r="R105" s="162"/>
      <c r="S105" s="162"/>
    </row>
    <row r="106" spans="1:19" s="163" customFormat="1" ht="16.5">
      <c r="A106" s="77">
        <v>100</v>
      </c>
      <c r="B106" s="78" t="s">
        <v>67</v>
      </c>
      <c r="C106" s="77" t="s">
        <v>91</v>
      </c>
      <c r="D106" s="77" t="s">
        <v>292</v>
      </c>
      <c r="E106" s="77" t="s">
        <v>402</v>
      </c>
      <c r="F106" s="105">
        <v>3</v>
      </c>
      <c r="G106" s="105">
        <v>3</v>
      </c>
      <c r="H106" s="106">
        <f t="shared" si="9"/>
        <v>3</v>
      </c>
      <c r="I106" s="105">
        <v>6</v>
      </c>
      <c r="J106" s="192">
        <f t="shared" si="10"/>
        <v>4.5</v>
      </c>
      <c r="K106" s="83"/>
      <c r="L106" s="84"/>
      <c r="M106" s="264"/>
      <c r="N106" s="77"/>
      <c r="O106" s="162"/>
      <c r="P106" s="162"/>
      <c r="Q106" s="162"/>
      <c r="R106" s="162"/>
      <c r="S106" s="162"/>
    </row>
    <row r="107" spans="1:19" s="163" customFormat="1" ht="16.5">
      <c r="A107" s="77">
        <v>101</v>
      </c>
      <c r="B107" s="78" t="s">
        <v>294</v>
      </c>
      <c r="C107" s="77" t="s">
        <v>28</v>
      </c>
      <c r="D107" s="77" t="s">
        <v>292</v>
      </c>
      <c r="E107" s="77" t="s">
        <v>402</v>
      </c>
      <c r="F107" s="105">
        <v>6</v>
      </c>
      <c r="G107" s="105">
        <v>6</v>
      </c>
      <c r="H107" s="106">
        <f t="shared" si="9"/>
        <v>6</v>
      </c>
      <c r="I107" s="105">
        <v>0</v>
      </c>
      <c r="J107" s="192">
        <f t="shared" si="10"/>
        <v>3</v>
      </c>
      <c r="K107" s="83"/>
      <c r="L107" s="84"/>
      <c r="M107" s="264"/>
      <c r="N107" s="77"/>
      <c r="O107" s="162"/>
      <c r="P107" s="162"/>
      <c r="Q107" s="162"/>
      <c r="R107" s="162"/>
      <c r="S107" s="162"/>
    </row>
    <row r="108" spans="1:19" s="163" customFormat="1" ht="16.5">
      <c r="A108" s="77">
        <v>102</v>
      </c>
      <c r="B108" s="78" t="s">
        <v>406</v>
      </c>
      <c r="C108" s="77" t="s">
        <v>388</v>
      </c>
      <c r="D108" s="77" t="s">
        <v>292</v>
      </c>
      <c r="E108" s="77" t="s">
        <v>402</v>
      </c>
      <c r="F108" s="105">
        <v>2</v>
      </c>
      <c r="G108" s="105">
        <v>2</v>
      </c>
      <c r="H108" s="106">
        <f t="shared" si="9"/>
        <v>2</v>
      </c>
      <c r="I108" s="105">
        <v>7</v>
      </c>
      <c r="J108" s="192">
        <f t="shared" si="10"/>
        <v>4.5</v>
      </c>
      <c r="K108" s="83"/>
      <c r="L108" s="84"/>
      <c r="M108" s="264"/>
      <c r="N108" s="77"/>
      <c r="O108" s="162"/>
      <c r="P108" s="162"/>
      <c r="Q108" s="162"/>
      <c r="R108" s="162"/>
      <c r="S108" s="162"/>
    </row>
    <row r="109" spans="1:19" s="163" customFormat="1" ht="16.5">
      <c r="A109" s="77">
        <v>103</v>
      </c>
      <c r="B109" s="78" t="s">
        <v>298</v>
      </c>
      <c r="C109" s="77" t="s">
        <v>299</v>
      </c>
      <c r="D109" s="77" t="s">
        <v>292</v>
      </c>
      <c r="E109" s="77" t="s">
        <v>402</v>
      </c>
      <c r="F109" s="105">
        <v>5</v>
      </c>
      <c r="G109" s="105">
        <v>5</v>
      </c>
      <c r="H109" s="106">
        <f t="shared" si="9"/>
        <v>5</v>
      </c>
      <c r="I109" s="105">
        <v>0</v>
      </c>
      <c r="J109" s="192">
        <f t="shared" si="10"/>
        <v>2.5</v>
      </c>
      <c r="K109" s="83"/>
      <c r="L109" s="84"/>
      <c r="M109" s="264"/>
      <c r="N109" s="77"/>
      <c r="O109" s="162"/>
      <c r="P109" s="162"/>
      <c r="Q109" s="162"/>
      <c r="R109" s="162"/>
      <c r="S109" s="162"/>
    </row>
    <row r="110" spans="1:19" s="163" customFormat="1" ht="16.5">
      <c r="A110" s="77">
        <v>104</v>
      </c>
      <c r="B110" s="78" t="s">
        <v>111</v>
      </c>
      <c r="C110" s="77" t="s">
        <v>303</v>
      </c>
      <c r="D110" s="77" t="s">
        <v>292</v>
      </c>
      <c r="E110" s="77" t="s">
        <v>402</v>
      </c>
      <c r="F110" s="105">
        <v>4</v>
      </c>
      <c r="G110" s="105">
        <v>4</v>
      </c>
      <c r="H110" s="106">
        <f t="shared" si="9"/>
        <v>4</v>
      </c>
      <c r="I110" s="105">
        <v>0</v>
      </c>
      <c r="J110" s="192">
        <f t="shared" si="10"/>
        <v>2</v>
      </c>
      <c r="K110" s="83"/>
      <c r="L110" s="84"/>
      <c r="M110" s="264"/>
      <c r="N110" s="77"/>
      <c r="O110" s="162"/>
      <c r="P110" s="162"/>
      <c r="Q110" s="162"/>
      <c r="R110" s="162"/>
      <c r="S110" s="162"/>
    </row>
    <row r="111" spans="1:19" s="163" customFormat="1" ht="16.5">
      <c r="A111" s="77">
        <v>105</v>
      </c>
      <c r="B111" s="78" t="s">
        <v>404</v>
      </c>
      <c r="C111" s="77" t="s">
        <v>172</v>
      </c>
      <c r="D111" s="77" t="s">
        <v>292</v>
      </c>
      <c r="E111" s="77" t="s">
        <v>402</v>
      </c>
      <c r="F111" s="100">
        <v>5</v>
      </c>
      <c r="G111" s="100">
        <v>5</v>
      </c>
      <c r="H111" s="106">
        <f t="shared" si="9"/>
        <v>5</v>
      </c>
      <c r="I111" s="100">
        <v>0</v>
      </c>
      <c r="J111" s="192">
        <f t="shared" si="10"/>
        <v>2.5</v>
      </c>
      <c r="K111" s="83"/>
      <c r="L111" s="84"/>
      <c r="M111" s="264"/>
      <c r="N111" s="77"/>
      <c r="O111" s="162"/>
      <c r="P111" s="162"/>
      <c r="Q111" s="162"/>
      <c r="R111" s="162"/>
      <c r="S111" s="162"/>
    </row>
    <row r="112" spans="1:18" s="163" customFormat="1" ht="16.5">
      <c r="A112" s="77">
        <v>106</v>
      </c>
      <c r="B112" s="78" t="s">
        <v>281</v>
      </c>
      <c r="C112" s="77" t="s">
        <v>152</v>
      </c>
      <c r="D112" s="77" t="s">
        <v>109</v>
      </c>
      <c r="E112" s="77" t="s">
        <v>410</v>
      </c>
      <c r="F112" s="79">
        <v>8</v>
      </c>
      <c r="G112" s="79">
        <v>7</v>
      </c>
      <c r="H112" s="106">
        <f t="shared" si="9"/>
        <v>7.333333333333333</v>
      </c>
      <c r="I112" s="105"/>
      <c r="J112" s="198">
        <f>(I112+H112)/2</f>
        <v>3.6666666666666665</v>
      </c>
      <c r="K112" s="84"/>
      <c r="L112" s="77"/>
      <c r="M112" s="264" t="s">
        <v>415</v>
      </c>
      <c r="N112" s="77"/>
      <c r="O112" s="162"/>
      <c r="P112" s="162"/>
      <c r="Q112" s="162"/>
      <c r="R112" s="162"/>
    </row>
    <row r="113" spans="1:19" s="163" customFormat="1" ht="16.5">
      <c r="A113" s="77">
        <v>107</v>
      </c>
      <c r="B113" s="78" t="s">
        <v>113</v>
      </c>
      <c r="C113" s="77" t="s">
        <v>114</v>
      </c>
      <c r="D113" s="77" t="s">
        <v>109</v>
      </c>
      <c r="E113" s="77" t="s">
        <v>351</v>
      </c>
      <c r="F113" s="166">
        <v>7</v>
      </c>
      <c r="G113" s="166">
        <v>8</v>
      </c>
      <c r="H113" s="167">
        <f t="shared" si="9"/>
        <v>7.666666666666667</v>
      </c>
      <c r="I113" s="199" t="s">
        <v>352</v>
      </c>
      <c r="J113" s="169" t="e">
        <f>(H113+I113)/2</f>
        <v>#VALUE!</v>
      </c>
      <c r="K113" s="83"/>
      <c r="L113" s="84"/>
      <c r="M113" s="264"/>
      <c r="N113" s="77"/>
      <c r="O113" s="162"/>
      <c r="P113" s="162"/>
      <c r="Q113" s="162"/>
      <c r="R113" s="162"/>
      <c r="S113" s="162"/>
    </row>
    <row r="114" spans="1:19" s="163" customFormat="1" ht="16.5">
      <c r="A114" s="77">
        <v>108</v>
      </c>
      <c r="B114" s="78" t="s">
        <v>349</v>
      </c>
      <c r="C114" s="77" t="s">
        <v>61</v>
      </c>
      <c r="D114" s="77" t="s">
        <v>109</v>
      </c>
      <c r="E114" s="77" t="s">
        <v>353</v>
      </c>
      <c r="F114" s="105">
        <v>0</v>
      </c>
      <c r="G114" s="105">
        <v>0</v>
      </c>
      <c r="H114" s="105">
        <v>0</v>
      </c>
      <c r="I114" s="105">
        <v>0</v>
      </c>
      <c r="J114" s="84"/>
      <c r="K114" s="83"/>
      <c r="L114" s="84"/>
      <c r="M114" s="264"/>
      <c r="N114" s="77"/>
      <c r="O114" s="162"/>
      <c r="P114" s="162"/>
      <c r="Q114" s="162"/>
      <c r="R114" s="162"/>
      <c r="S114" s="162"/>
    </row>
    <row r="115" spans="1:19" s="163" customFormat="1" ht="16.5">
      <c r="A115" s="77">
        <v>109</v>
      </c>
      <c r="B115" s="78" t="s">
        <v>113</v>
      </c>
      <c r="C115" s="77" t="s">
        <v>114</v>
      </c>
      <c r="D115" s="77" t="s">
        <v>109</v>
      </c>
      <c r="E115" s="77" t="s">
        <v>353</v>
      </c>
      <c r="F115" s="105">
        <v>0</v>
      </c>
      <c r="G115" s="105">
        <v>0</v>
      </c>
      <c r="H115" s="105">
        <v>0</v>
      </c>
      <c r="I115" s="105">
        <v>0</v>
      </c>
      <c r="J115" s="84"/>
      <c r="K115" s="83"/>
      <c r="L115" s="84"/>
      <c r="M115" s="264"/>
      <c r="N115" s="77"/>
      <c r="O115" s="162"/>
      <c r="P115" s="162"/>
      <c r="Q115" s="162"/>
      <c r="R115" s="162"/>
      <c r="S115" s="162"/>
    </row>
    <row r="116" spans="1:18" s="163" customFormat="1" ht="16.5">
      <c r="A116" s="77">
        <v>110</v>
      </c>
      <c r="B116" s="78" t="s">
        <v>67</v>
      </c>
      <c r="C116" s="77" t="s">
        <v>128</v>
      </c>
      <c r="D116" s="77" t="s">
        <v>95</v>
      </c>
      <c r="E116" s="77" t="s">
        <v>409</v>
      </c>
      <c r="F116" s="105">
        <v>7</v>
      </c>
      <c r="G116" s="105">
        <v>5</v>
      </c>
      <c r="H116" s="106">
        <f aca="true" t="shared" si="11" ref="H116:H121">(G116*2+F116)/3</f>
        <v>5.666666666666667</v>
      </c>
      <c r="I116" s="105">
        <v>4</v>
      </c>
      <c r="J116" s="180">
        <f>(H116+I116)/2</f>
        <v>4.833333333333334</v>
      </c>
      <c r="K116" s="84"/>
      <c r="L116" s="77"/>
      <c r="M116" s="264" t="s">
        <v>415</v>
      </c>
      <c r="N116" s="77"/>
      <c r="O116" s="162"/>
      <c r="P116" s="162"/>
      <c r="Q116" s="162"/>
      <c r="R116" s="162"/>
    </row>
    <row r="117" spans="1:18" s="163" customFormat="1" ht="16.5">
      <c r="A117" s="77">
        <v>111</v>
      </c>
      <c r="B117" s="78" t="s">
        <v>98</v>
      </c>
      <c r="C117" s="77" t="s">
        <v>99</v>
      </c>
      <c r="D117" s="77" t="s">
        <v>95</v>
      </c>
      <c r="E117" s="77" t="s">
        <v>409</v>
      </c>
      <c r="F117" s="105">
        <v>5</v>
      </c>
      <c r="G117" s="105">
        <v>3</v>
      </c>
      <c r="H117" s="106">
        <f t="shared" si="11"/>
        <v>3.6666666666666665</v>
      </c>
      <c r="I117" s="105">
        <v>5</v>
      </c>
      <c r="J117" s="180">
        <f>(H117+I117)/2</f>
        <v>4.333333333333333</v>
      </c>
      <c r="K117" s="84"/>
      <c r="L117" s="77"/>
      <c r="M117" s="264"/>
      <c r="N117" s="77"/>
      <c r="O117" s="162"/>
      <c r="P117" s="162"/>
      <c r="Q117" s="162"/>
      <c r="R117" s="162"/>
    </row>
    <row r="118" spans="1:18" s="163" customFormat="1" ht="16.5">
      <c r="A118" s="77">
        <v>112</v>
      </c>
      <c r="B118" s="78" t="s">
        <v>98</v>
      </c>
      <c r="C118" s="77" t="s">
        <v>100</v>
      </c>
      <c r="D118" s="77" t="s">
        <v>95</v>
      </c>
      <c r="E118" s="77" t="s">
        <v>409</v>
      </c>
      <c r="F118" s="105">
        <v>6</v>
      </c>
      <c r="G118" s="105">
        <v>4</v>
      </c>
      <c r="H118" s="106">
        <f t="shared" si="11"/>
        <v>4.666666666666667</v>
      </c>
      <c r="I118" s="105">
        <v>4</v>
      </c>
      <c r="J118" s="180">
        <f>(H118+I118)/2</f>
        <v>4.333333333333334</v>
      </c>
      <c r="K118" s="84"/>
      <c r="L118" s="77"/>
      <c r="M118" s="264"/>
      <c r="N118" s="77"/>
      <c r="O118" s="162"/>
      <c r="P118" s="162"/>
      <c r="Q118" s="162"/>
      <c r="R118" s="162"/>
    </row>
    <row r="119" spans="1:18" s="163" customFormat="1" ht="16.5">
      <c r="A119" s="77">
        <v>113</v>
      </c>
      <c r="B119" s="78" t="s">
        <v>102</v>
      </c>
      <c r="C119" s="77" t="s">
        <v>47</v>
      </c>
      <c r="D119" s="77" t="s">
        <v>95</v>
      </c>
      <c r="E119" s="77" t="s">
        <v>409</v>
      </c>
      <c r="F119" s="105">
        <v>4</v>
      </c>
      <c r="G119" s="105">
        <v>4</v>
      </c>
      <c r="H119" s="106">
        <f t="shared" si="11"/>
        <v>4</v>
      </c>
      <c r="I119" s="105">
        <v>5</v>
      </c>
      <c r="J119" s="180">
        <f>(H119+I119)/2</f>
        <v>4.5</v>
      </c>
      <c r="K119" s="84"/>
      <c r="L119" s="77"/>
      <c r="M119" s="264"/>
      <c r="N119" s="77"/>
      <c r="O119" s="162"/>
      <c r="P119" s="162"/>
      <c r="Q119" s="162"/>
      <c r="R119" s="162"/>
    </row>
    <row r="120" spans="1:18" s="163" customFormat="1" ht="16.5">
      <c r="A120" s="77">
        <v>114</v>
      </c>
      <c r="B120" s="181" t="s">
        <v>165</v>
      </c>
      <c r="C120" s="77" t="s">
        <v>308</v>
      </c>
      <c r="D120" s="77" t="s">
        <v>95</v>
      </c>
      <c r="E120" s="77" t="s">
        <v>409</v>
      </c>
      <c r="F120" s="182">
        <v>6</v>
      </c>
      <c r="G120" s="182">
        <v>0</v>
      </c>
      <c r="H120" s="183">
        <f t="shared" si="11"/>
        <v>2</v>
      </c>
      <c r="I120" s="182">
        <v>0</v>
      </c>
      <c r="J120" s="170">
        <f>(H120+I120)/2</f>
        <v>1</v>
      </c>
      <c r="K120" s="84"/>
      <c r="L120" s="77"/>
      <c r="M120" s="264"/>
      <c r="N120" s="77"/>
      <c r="O120" s="162"/>
      <c r="P120" s="162"/>
      <c r="Q120" s="162"/>
      <c r="R120" s="162"/>
    </row>
    <row r="121" spans="1:19" s="163" customFormat="1" ht="16.5">
      <c r="A121" s="77">
        <v>115</v>
      </c>
      <c r="B121" s="78" t="s">
        <v>76</v>
      </c>
      <c r="C121" s="78" t="s">
        <v>43</v>
      </c>
      <c r="D121" s="79" t="s">
        <v>23</v>
      </c>
      <c r="E121" s="80" t="s">
        <v>317</v>
      </c>
      <c r="F121" s="81">
        <v>7</v>
      </c>
      <c r="G121" s="82">
        <v>2</v>
      </c>
      <c r="H121" s="83">
        <f t="shared" si="11"/>
        <v>3.6666666666666665</v>
      </c>
      <c r="I121" s="84">
        <v>5</v>
      </c>
      <c r="J121" s="85"/>
      <c r="K121" s="83">
        <f>(H121+I121)/2</f>
        <v>4.333333333333333</v>
      </c>
      <c r="L121" s="84"/>
      <c r="M121" s="258" t="s">
        <v>423</v>
      </c>
      <c r="N121" s="77"/>
      <c r="O121" s="162"/>
      <c r="P121" s="162"/>
      <c r="Q121" s="162"/>
      <c r="R121" s="162"/>
      <c r="S121" s="162"/>
    </row>
    <row r="122" spans="1:19" s="163" customFormat="1" ht="16.5">
      <c r="A122" s="77">
        <v>116</v>
      </c>
      <c r="B122" s="181" t="s">
        <v>165</v>
      </c>
      <c r="C122" s="77" t="s">
        <v>308</v>
      </c>
      <c r="D122" s="77" t="s">
        <v>95</v>
      </c>
      <c r="E122" s="77" t="s">
        <v>407</v>
      </c>
      <c r="F122" s="93"/>
      <c r="G122" s="84"/>
      <c r="H122" s="84"/>
      <c r="I122" s="93"/>
      <c r="J122" s="84">
        <v>1.7</v>
      </c>
      <c r="K122" s="83"/>
      <c r="L122" s="84"/>
      <c r="M122" s="258"/>
      <c r="N122" s="77"/>
      <c r="O122" s="162"/>
      <c r="P122" s="162"/>
      <c r="Q122" s="162"/>
      <c r="R122" s="162"/>
      <c r="S122" s="162"/>
    </row>
    <row r="123" spans="1:19" s="163" customFormat="1" ht="18.75" customHeight="1">
      <c r="A123" s="77">
        <v>117</v>
      </c>
      <c r="B123" s="78" t="s">
        <v>320</v>
      </c>
      <c r="C123" s="78" t="s">
        <v>121</v>
      </c>
      <c r="D123" s="78" t="s">
        <v>16</v>
      </c>
      <c r="E123" s="77" t="s">
        <v>318</v>
      </c>
      <c r="F123" s="84">
        <v>4</v>
      </c>
      <c r="G123" s="84">
        <v>4</v>
      </c>
      <c r="H123" s="83">
        <f aca="true" t="shared" si="12" ref="H123:H166">(G123*2+F123)/3</f>
        <v>4</v>
      </c>
      <c r="I123" s="85">
        <v>5</v>
      </c>
      <c r="J123" s="85">
        <v>5</v>
      </c>
      <c r="K123" s="83">
        <f aca="true" t="shared" si="13" ref="K123:K163">(H123+I123)/2</f>
        <v>4.5</v>
      </c>
      <c r="L123" s="83">
        <f>(H123+J123)/2</f>
        <v>4.5</v>
      </c>
      <c r="M123" s="258"/>
      <c r="N123" s="77"/>
      <c r="O123" s="162"/>
      <c r="P123" s="162"/>
      <c r="Q123" s="162"/>
      <c r="R123" s="162"/>
      <c r="S123" s="162"/>
    </row>
    <row r="124" spans="1:19" s="163" customFormat="1" ht="16.5">
      <c r="A124" s="77">
        <v>118</v>
      </c>
      <c r="B124" s="86" t="s">
        <v>252</v>
      </c>
      <c r="C124" s="86" t="s">
        <v>253</v>
      </c>
      <c r="D124" s="79" t="s">
        <v>62</v>
      </c>
      <c r="E124" s="77" t="s">
        <v>318</v>
      </c>
      <c r="F124" s="84">
        <v>4</v>
      </c>
      <c r="G124" s="84">
        <v>3</v>
      </c>
      <c r="H124" s="83">
        <f t="shared" si="12"/>
        <v>3.3333333333333335</v>
      </c>
      <c r="I124" s="85">
        <v>6</v>
      </c>
      <c r="J124" s="85">
        <v>6</v>
      </c>
      <c r="K124" s="83">
        <f t="shared" si="13"/>
        <v>4.666666666666667</v>
      </c>
      <c r="L124" s="83">
        <f>(H124+J124)/2</f>
        <v>4.666666666666667</v>
      </c>
      <c r="M124" s="258"/>
      <c r="N124" s="77"/>
      <c r="O124" s="162"/>
      <c r="P124" s="162"/>
      <c r="Q124" s="162"/>
      <c r="R124" s="162"/>
      <c r="S124" s="162"/>
    </row>
    <row r="125" spans="1:19" s="163" customFormat="1" ht="16.5">
      <c r="A125" s="77">
        <v>119</v>
      </c>
      <c r="B125" s="78" t="s">
        <v>67</v>
      </c>
      <c r="C125" s="78" t="s">
        <v>155</v>
      </c>
      <c r="D125" s="79" t="s">
        <v>23</v>
      </c>
      <c r="E125" s="77" t="s">
        <v>318</v>
      </c>
      <c r="F125" s="84">
        <v>3</v>
      </c>
      <c r="G125" s="84">
        <v>4</v>
      </c>
      <c r="H125" s="83">
        <f t="shared" si="12"/>
        <v>3.6666666666666665</v>
      </c>
      <c r="I125" s="85">
        <v>3</v>
      </c>
      <c r="J125" s="85">
        <v>5</v>
      </c>
      <c r="K125" s="83">
        <f t="shared" si="13"/>
        <v>3.333333333333333</v>
      </c>
      <c r="L125" s="83">
        <f>(H125+J125)/2</f>
        <v>4.333333333333333</v>
      </c>
      <c r="M125" s="258"/>
      <c r="N125" s="77"/>
      <c r="O125" s="162"/>
      <c r="P125" s="162"/>
      <c r="Q125" s="162"/>
      <c r="R125" s="162"/>
      <c r="S125" s="162"/>
    </row>
    <row r="126" spans="1:19" s="163" customFormat="1" ht="16.5">
      <c r="A126" s="77">
        <v>120</v>
      </c>
      <c r="B126" s="78" t="s">
        <v>319</v>
      </c>
      <c r="C126" s="78" t="s">
        <v>159</v>
      </c>
      <c r="D126" s="78" t="s">
        <v>16</v>
      </c>
      <c r="E126" s="77" t="s">
        <v>318</v>
      </c>
      <c r="F126" s="84">
        <v>2</v>
      </c>
      <c r="G126" s="84">
        <v>4</v>
      </c>
      <c r="H126" s="83">
        <f t="shared" si="12"/>
        <v>3.3333333333333335</v>
      </c>
      <c r="I126" s="85">
        <v>5</v>
      </c>
      <c r="J126" s="85">
        <v>6</v>
      </c>
      <c r="K126" s="83">
        <f t="shared" si="13"/>
        <v>4.166666666666667</v>
      </c>
      <c r="L126" s="83">
        <f>(H126+J126)/2</f>
        <v>4.666666666666667</v>
      </c>
      <c r="M126" s="258"/>
      <c r="N126" s="77"/>
      <c r="O126" s="162"/>
      <c r="P126" s="162"/>
      <c r="Q126" s="162"/>
      <c r="R126" s="162"/>
      <c r="S126" s="162"/>
    </row>
    <row r="127" spans="1:19" s="163" customFormat="1" ht="16.5" customHeight="1">
      <c r="A127" s="77">
        <v>121</v>
      </c>
      <c r="B127" s="86" t="s">
        <v>248</v>
      </c>
      <c r="C127" s="86" t="s">
        <v>61</v>
      </c>
      <c r="D127" s="79" t="s">
        <v>62</v>
      </c>
      <c r="E127" s="77" t="s">
        <v>323</v>
      </c>
      <c r="F127" s="92">
        <v>4</v>
      </c>
      <c r="G127" s="82">
        <v>5</v>
      </c>
      <c r="H127" s="93">
        <f t="shared" si="12"/>
        <v>4.666666666666667</v>
      </c>
      <c r="I127" s="85">
        <v>4</v>
      </c>
      <c r="J127" s="77"/>
      <c r="K127" s="83">
        <f t="shared" si="13"/>
        <v>4.333333333333334</v>
      </c>
      <c r="L127" s="84"/>
      <c r="M127" s="248" t="s">
        <v>420</v>
      </c>
      <c r="N127" s="77"/>
      <c r="O127" s="162"/>
      <c r="P127" s="162"/>
      <c r="Q127" s="162"/>
      <c r="R127" s="162"/>
      <c r="S127" s="162"/>
    </row>
    <row r="128" spans="1:19" s="163" customFormat="1" ht="16.5">
      <c r="A128" s="77">
        <v>122</v>
      </c>
      <c r="B128" s="86" t="s">
        <v>60</v>
      </c>
      <c r="C128" s="86" t="s">
        <v>61</v>
      </c>
      <c r="D128" s="79" t="s">
        <v>62</v>
      </c>
      <c r="E128" s="77" t="s">
        <v>323</v>
      </c>
      <c r="F128" s="92">
        <v>5</v>
      </c>
      <c r="G128" s="82">
        <v>5</v>
      </c>
      <c r="H128" s="93">
        <f t="shared" si="12"/>
        <v>5</v>
      </c>
      <c r="I128" s="85">
        <v>4</v>
      </c>
      <c r="J128" s="77"/>
      <c r="K128" s="83">
        <f t="shared" si="13"/>
        <v>4.5</v>
      </c>
      <c r="L128" s="84"/>
      <c r="M128" s="271"/>
      <c r="N128" s="77"/>
      <c r="O128" s="162"/>
      <c r="P128" s="162"/>
      <c r="Q128" s="162"/>
      <c r="R128" s="162"/>
      <c r="S128" s="162"/>
    </row>
    <row r="129" spans="1:19" s="163" customFormat="1" ht="16.5">
      <c r="A129" s="77">
        <v>123</v>
      </c>
      <c r="B129" s="86" t="s">
        <v>247</v>
      </c>
      <c r="C129" s="86" t="s">
        <v>61</v>
      </c>
      <c r="D129" s="79" t="s">
        <v>62</v>
      </c>
      <c r="E129" s="77" t="s">
        <v>323</v>
      </c>
      <c r="F129" s="92">
        <v>6</v>
      </c>
      <c r="G129" s="82">
        <v>5</v>
      </c>
      <c r="H129" s="93">
        <f t="shared" si="12"/>
        <v>5.333333333333333</v>
      </c>
      <c r="I129" s="85">
        <v>4</v>
      </c>
      <c r="J129" s="77"/>
      <c r="K129" s="83">
        <f t="shared" si="13"/>
        <v>4.666666666666666</v>
      </c>
      <c r="L129" s="84"/>
      <c r="M129" s="271"/>
      <c r="N129" s="77"/>
      <c r="O129" s="162"/>
      <c r="P129" s="162"/>
      <c r="Q129" s="162"/>
      <c r="R129" s="162"/>
      <c r="S129" s="162"/>
    </row>
    <row r="130" spans="1:19" s="163" customFormat="1" ht="16.5">
      <c r="A130" s="77">
        <v>124</v>
      </c>
      <c r="B130" s="86" t="s">
        <v>76</v>
      </c>
      <c r="C130" s="86" t="s">
        <v>249</v>
      </c>
      <c r="D130" s="79" t="s">
        <v>62</v>
      </c>
      <c r="E130" s="77" t="s">
        <v>323</v>
      </c>
      <c r="F130" s="92">
        <v>4</v>
      </c>
      <c r="G130" s="82">
        <v>5</v>
      </c>
      <c r="H130" s="93">
        <f t="shared" si="12"/>
        <v>4.666666666666667</v>
      </c>
      <c r="I130" s="85">
        <v>5</v>
      </c>
      <c r="J130" s="77"/>
      <c r="K130" s="83">
        <f t="shared" si="13"/>
        <v>4.833333333333334</v>
      </c>
      <c r="L130" s="84"/>
      <c r="M130" s="271"/>
      <c r="N130" s="77"/>
      <c r="O130" s="162"/>
      <c r="P130" s="162"/>
      <c r="Q130" s="162"/>
      <c r="R130" s="162"/>
      <c r="S130" s="162"/>
    </row>
    <row r="131" spans="1:19" s="163" customFormat="1" ht="16.5">
      <c r="A131" s="77">
        <v>125</v>
      </c>
      <c r="B131" s="86" t="s">
        <v>214</v>
      </c>
      <c r="C131" s="86" t="s">
        <v>147</v>
      </c>
      <c r="D131" s="79" t="s">
        <v>211</v>
      </c>
      <c r="E131" s="77" t="s">
        <v>323</v>
      </c>
      <c r="F131" s="92">
        <v>5</v>
      </c>
      <c r="G131" s="82">
        <v>6</v>
      </c>
      <c r="H131" s="93">
        <f t="shared" si="12"/>
        <v>5.666666666666667</v>
      </c>
      <c r="I131" s="85">
        <v>4</v>
      </c>
      <c r="J131" s="77"/>
      <c r="K131" s="83">
        <f t="shared" si="13"/>
        <v>4.833333333333334</v>
      </c>
      <c r="L131" s="84"/>
      <c r="M131" s="271"/>
      <c r="N131" s="77"/>
      <c r="O131" s="162"/>
      <c r="P131" s="162"/>
      <c r="Q131" s="162"/>
      <c r="R131" s="162"/>
      <c r="S131" s="162"/>
    </row>
    <row r="132" spans="1:19" s="163" customFormat="1" ht="16.5">
      <c r="A132" s="77">
        <v>126</v>
      </c>
      <c r="B132" s="86" t="s">
        <v>252</v>
      </c>
      <c r="C132" s="86" t="s">
        <v>253</v>
      </c>
      <c r="D132" s="79" t="s">
        <v>62</v>
      </c>
      <c r="E132" s="77" t="s">
        <v>323</v>
      </c>
      <c r="F132" s="92">
        <v>4</v>
      </c>
      <c r="G132" s="82">
        <v>5</v>
      </c>
      <c r="H132" s="93">
        <f t="shared" si="12"/>
        <v>4.666666666666667</v>
      </c>
      <c r="I132" s="85">
        <v>5</v>
      </c>
      <c r="J132" s="77"/>
      <c r="K132" s="83">
        <f t="shared" si="13"/>
        <v>4.833333333333334</v>
      </c>
      <c r="L132" s="84"/>
      <c r="M132" s="271"/>
      <c r="N132" s="77"/>
      <c r="O132" s="162"/>
      <c r="P132" s="162"/>
      <c r="Q132" s="162"/>
      <c r="R132" s="162"/>
      <c r="S132" s="162"/>
    </row>
    <row r="133" spans="1:19" s="163" customFormat="1" ht="16.5">
      <c r="A133" s="77">
        <v>127</v>
      </c>
      <c r="B133" s="86" t="s">
        <v>254</v>
      </c>
      <c r="C133" s="86" t="s">
        <v>34</v>
      </c>
      <c r="D133" s="79" t="s">
        <v>62</v>
      </c>
      <c r="E133" s="77" t="s">
        <v>323</v>
      </c>
      <c r="F133" s="92">
        <v>5</v>
      </c>
      <c r="G133" s="82">
        <v>5</v>
      </c>
      <c r="H133" s="93">
        <f t="shared" si="12"/>
        <v>5</v>
      </c>
      <c r="I133" s="85">
        <v>0</v>
      </c>
      <c r="J133" s="77"/>
      <c r="K133" s="83">
        <f t="shared" si="13"/>
        <v>2.5</v>
      </c>
      <c r="L133" s="84"/>
      <c r="M133" s="271"/>
      <c r="N133" s="77"/>
      <c r="O133" s="162"/>
      <c r="P133" s="162"/>
      <c r="Q133" s="162"/>
      <c r="R133" s="162"/>
      <c r="S133" s="162"/>
    </row>
    <row r="134" spans="1:19" s="163" customFormat="1" ht="16.5">
      <c r="A134" s="77">
        <v>128</v>
      </c>
      <c r="B134" s="86" t="s">
        <v>220</v>
      </c>
      <c r="C134" s="86" t="s">
        <v>152</v>
      </c>
      <c r="D134" s="79" t="s">
        <v>211</v>
      </c>
      <c r="E134" s="77" t="s">
        <v>323</v>
      </c>
      <c r="F134" s="92">
        <v>7</v>
      </c>
      <c r="G134" s="82">
        <v>6</v>
      </c>
      <c r="H134" s="93">
        <f t="shared" si="12"/>
        <v>6.333333333333333</v>
      </c>
      <c r="I134" s="85">
        <v>0</v>
      </c>
      <c r="J134" s="77"/>
      <c r="K134" s="83">
        <f t="shared" si="13"/>
        <v>3.1666666666666665</v>
      </c>
      <c r="L134" s="84"/>
      <c r="M134" s="271"/>
      <c r="N134" s="77"/>
      <c r="O134" s="162"/>
      <c r="P134" s="162"/>
      <c r="Q134" s="162"/>
      <c r="R134" s="162"/>
      <c r="S134" s="162"/>
    </row>
    <row r="135" spans="1:19" s="163" customFormat="1" ht="16.5" customHeight="1">
      <c r="A135" s="77">
        <v>129</v>
      </c>
      <c r="B135" s="86" t="s">
        <v>255</v>
      </c>
      <c r="C135" s="86" t="s">
        <v>152</v>
      </c>
      <c r="D135" s="79" t="s">
        <v>62</v>
      </c>
      <c r="E135" s="77" t="s">
        <v>323</v>
      </c>
      <c r="F135" s="92">
        <v>4</v>
      </c>
      <c r="G135" s="82">
        <v>6</v>
      </c>
      <c r="H135" s="93">
        <f t="shared" si="12"/>
        <v>5.333333333333333</v>
      </c>
      <c r="I135" s="85">
        <v>0</v>
      </c>
      <c r="J135" s="77"/>
      <c r="K135" s="83">
        <f t="shared" si="13"/>
        <v>2.6666666666666665</v>
      </c>
      <c r="L135" s="84"/>
      <c r="M135" s="248" t="s">
        <v>420</v>
      </c>
      <c r="N135" s="77"/>
      <c r="O135" s="162"/>
      <c r="P135" s="162"/>
      <c r="Q135" s="162"/>
      <c r="R135" s="162"/>
      <c r="S135" s="162"/>
    </row>
    <row r="136" spans="1:19" s="163" customFormat="1" ht="16.5">
      <c r="A136" s="77">
        <v>130</v>
      </c>
      <c r="B136" s="86" t="s">
        <v>177</v>
      </c>
      <c r="C136" s="86" t="s">
        <v>152</v>
      </c>
      <c r="D136" s="79" t="s">
        <v>211</v>
      </c>
      <c r="E136" s="77" t="s">
        <v>323</v>
      </c>
      <c r="F136" s="92">
        <v>4</v>
      </c>
      <c r="G136" s="82">
        <v>6</v>
      </c>
      <c r="H136" s="93">
        <f t="shared" si="12"/>
        <v>5.333333333333333</v>
      </c>
      <c r="I136" s="85">
        <v>0</v>
      </c>
      <c r="J136" s="77"/>
      <c r="K136" s="83">
        <f t="shared" si="13"/>
        <v>2.6666666666666665</v>
      </c>
      <c r="L136" s="84"/>
      <c r="M136" s="271"/>
      <c r="N136" s="77"/>
      <c r="O136" s="162"/>
      <c r="P136" s="162"/>
      <c r="Q136" s="162"/>
      <c r="R136" s="162"/>
      <c r="S136" s="162"/>
    </row>
    <row r="137" spans="1:19" s="163" customFormat="1" ht="16.5">
      <c r="A137" s="77">
        <v>131</v>
      </c>
      <c r="B137" s="86" t="s">
        <v>216</v>
      </c>
      <c r="C137" s="86" t="s">
        <v>256</v>
      </c>
      <c r="D137" s="79" t="s">
        <v>62</v>
      </c>
      <c r="E137" s="77" t="s">
        <v>323</v>
      </c>
      <c r="F137" s="92">
        <v>4</v>
      </c>
      <c r="G137" s="82"/>
      <c r="H137" s="93">
        <f t="shared" si="12"/>
        <v>1.3333333333333333</v>
      </c>
      <c r="I137" s="85">
        <v>4</v>
      </c>
      <c r="J137" s="77"/>
      <c r="K137" s="83">
        <f t="shared" si="13"/>
        <v>2.6666666666666665</v>
      </c>
      <c r="L137" s="84"/>
      <c r="M137" s="271"/>
      <c r="N137" s="77"/>
      <c r="O137" s="162"/>
      <c r="P137" s="162"/>
      <c r="Q137" s="162"/>
      <c r="R137" s="162"/>
      <c r="S137" s="162"/>
    </row>
    <row r="138" spans="1:19" s="163" customFormat="1" ht="16.5">
      <c r="A138" s="77">
        <v>132</v>
      </c>
      <c r="B138" s="86" t="s">
        <v>325</v>
      </c>
      <c r="C138" s="86" t="s">
        <v>326</v>
      </c>
      <c r="D138" s="79" t="s">
        <v>211</v>
      </c>
      <c r="E138" s="77" t="s">
        <v>323</v>
      </c>
      <c r="F138" s="92">
        <v>4</v>
      </c>
      <c r="G138" s="82">
        <v>6</v>
      </c>
      <c r="H138" s="93">
        <f t="shared" si="12"/>
        <v>5.333333333333333</v>
      </c>
      <c r="I138" s="85">
        <v>4</v>
      </c>
      <c r="J138" s="77"/>
      <c r="K138" s="83">
        <f t="shared" si="13"/>
        <v>4.666666666666666</v>
      </c>
      <c r="L138" s="84"/>
      <c r="M138" s="271"/>
      <c r="N138" s="77"/>
      <c r="O138" s="162"/>
      <c r="P138" s="162"/>
      <c r="Q138" s="162"/>
      <c r="R138" s="162"/>
      <c r="S138" s="162"/>
    </row>
    <row r="139" spans="1:19" s="163" customFormat="1" ht="16.5">
      <c r="A139" s="77">
        <v>133</v>
      </c>
      <c r="B139" s="86" t="s">
        <v>230</v>
      </c>
      <c r="C139" s="86" t="s">
        <v>155</v>
      </c>
      <c r="D139" s="79" t="s">
        <v>211</v>
      </c>
      <c r="E139" s="77" t="s">
        <v>323</v>
      </c>
      <c r="F139" s="92">
        <v>4</v>
      </c>
      <c r="G139" s="82">
        <v>6</v>
      </c>
      <c r="H139" s="93">
        <f t="shared" si="12"/>
        <v>5.333333333333333</v>
      </c>
      <c r="I139" s="85">
        <v>0</v>
      </c>
      <c r="J139" s="77"/>
      <c r="K139" s="83">
        <f t="shared" si="13"/>
        <v>2.6666666666666665</v>
      </c>
      <c r="L139" s="84"/>
      <c r="M139" s="271"/>
      <c r="N139" s="77"/>
      <c r="O139" s="162"/>
      <c r="P139" s="162"/>
      <c r="Q139" s="162"/>
      <c r="R139" s="162"/>
      <c r="S139" s="162"/>
    </row>
    <row r="140" spans="1:19" s="163" customFormat="1" ht="16.5">
      <c r="A140" s="77">
        <v>134</v>
      </c>
      <c r="B140" s="86" t="s">
        <v>38</v>
      </c>
      <c r="C140" s="86" t="s">
        <v>20</v>
      </c>
      <c r="D140" s="79" t="s">
        <v>62</v>
      </c>
      <c r="E140" s="77" t="s">
        <v>323</v>
      </c>
      <c r="F140" s="92">
        <v>4</v>
      </c>
      <c r="G140" s="82">
        <v>6</v>
      </c>
      <c r="H140" s="93">
        <f t="shared" si="12"/>
        <v>5.333333333333333</v>
      </c>
      <c r="I140" s="85">
        <v>0</v>
      </c>
      <c r="J140" s="77"/>
      <c r="K140" s="83">
        <f t="shared" si="13"/>
        <v>2.6666666666666665</v>
      </c>
      <c r="L140" s="84"/>
      <c r="M140" s="271"/>
      <c r="N140" s="77"/>
      <c r="O140" s="162"/>
      <c r="P140" s="162"/>
      <c r="Q140" s="162"/>
      <c r="R140" s="162"/>
      <c r="S140" s="162"/>
    </row>
    <row r="141" spans="1:19" s="163" customFormat="1" ht="16.5">
      <c r="A141" s="77">
        <v>135</v>
      </c>
      <c r="B141" s="78" t="s">
        <v>329</v>
      </c>
      <c r="C141" s="78" t="s">
        <v>132</v>
      </c>
      <c r="D141" s="78" t="s">
        <v>16</v>
      </c>
      <c r="E141" s="77" t="s">
        <v>323</v>
      </c>
      <c r="F141" s="92">
        <v>6</v>
      </c>
      <c r="G141" s="82">
        <v>7</v>
      </c>
      <c r="H141" s="93">
        <f t="shared" si="12"/>
        <v>6.666666666666667</v>
      </c>
      <c r="I141" s="96">
        <v>0</v>
      </c>
      <c r="J141" s="77"/>
      <c r="K141" s="83">
        <f t="shared" si="13"/>
        <v>3.3333333333333335</v>
      </c>
      <c r="L141" s="84"/>
      <c r="M141" s="271"/>
      <c r="N141" s="77"/>
      <c r="O141" s="162"/>
      <c r="P141" s="162"/>
      <c r="Q141" s="162"/>
      <c r="R141" s="162"/>
      <c r="S141" s="162"/>
    </row>
    <row r="142" spans="1:19" s="163" customFormat="1" ht="16.5">
      <c r="A142" s="77">
        <v>136</v>
      </c>
      <c r="B142" s="78" t="s">
        <v>330</v>
      </c>
      <c r="C142" s="78" t="s">
        <v>136</v>
      </c>
      <c r="D142" s="78" t="s">
        <v>16</v>
      </c>
      <c r="E142" s="77" t="s">
        <v>323</v>
      </c>
      <c r="F142" s="92">
        <v>4</v>
      </c>
      <c r="G142" s="82">
        <v>6</v>
      </c>
      <c r="H142" s="93">
        <f t="shared" si="12"/>
        <v>5.333333333333333</v>
      </c>
      <c r="I142" s="85">
        <v>0</v>
      </c>
      <c r="J142" s="77"/>
      <c r="K142" s="83">
        <f t="shared" si="13"/>
        <v>2.6666666666666665</v>
      </c>
      <c r="L142" s="84"/>
      <c r="M142" s="271"/>
      <c r="N142" s="77"/>
      <c r="O142" s="162"/>
      <c r="P142" s="162"/>
      <c r="Q142" s="162"/>
      <c r="R142" s="162"/>
      <c r="S142" s="162"/>
    </row>
    <row r="143" spans="1:19" s="163" customFormat="1" ht="16.5">
      <c r="A143" s="77">
        <v>137</v>
      </c>
      <c r="B143" s="86" t="s">
        <v>261</v>
      </c>
      <c r="C143" s="86" t="s">
        <v>324</v>
      </c>
      <c r="D143" s="79" t="s">
        <v>62</v>
      </c>
      <c r="E143" s="77" t="s">
        <v>323</v>
      </c>
      <c r="F143" s="92">
        <v>5</v>
      </c>
      <c r="G143" s="82">
        <v>5</v>
      </c>
      <c r="H143" s="93">
        <f t="shared" si="12"/>
        <v>5</v>
      </c>
      <c r="I143" s="85">
        <v>4</v>
      </c>
      <c r="J143" s="77"/>
      <c r="K143" s="83">
        <f t="shared" si="13"/>
        <v>4.5</v>
      </c>
      <c r="L143" s="84"/>
      <c r="M143" s="271"/>
      <c r="N143" s="77"/>
      <c r="O143" s="162"/>
      <c r="P143" s="162"/>
      <c r="Q143" s="162"/>
      <c r="R143" s="162"/>
      <c r="S143" s="162"/>
    </row>
    <row r="144" spans="1:19" s="163" customFormat="1" ht="16.5">
      <c r="A144" s="77">
        <v>138</v>
      </c>
      <c r="B144" s="88" t="s">
        <v>186</v>
      </c>
      <c r="C144" s="88" t="s">
        <v>28</v>
      </c>
      <c r="D144" s="79" t="s">
        <v>35</v>
      </c>
      <c r="E144" s="77" t="s">
        <v>323</v>
      </c>
      <c r="F144" s="92">
        <v>5</v>
      </c>
      <c r="G144" s="82">
        <v>6</v>
      </c>
      <c r="H144" s="93">
        <f t="shared" si="12"/>
        <v>5.666666666666667</v>
      </c>
      <c r="I144" s="85"/>
      <c r="J144" s="77"/>
      <c r="K144" s="83">
        <f t="shared" si="13"/>
        <v>2.8333333333333335</v>
      </c>
      <c r="L144" s="84"/>
      <c r="M144" s="271"/>
      <c r="N144" s="77"/>
      <c r="O144" s="162"/>
      <c r="P144" s="162"/>
      <c r="Q144" s="162"/>
      <c r="R144" s="162"/>
      <c r="S144" s="162"/>
    </row>
    <row r="145" spans="1:19" s="163" customFormat="1" ht="16.5">
      <c r="A145" s="77">
        <v>139</v>
      </c>
      <c r="B145" s="86" t="s">
        <v>321</v>
      </c>
      <c r="C145" s="86" t="s">
        <v>47</v>
      </c>
      <c r="D145" s="79" t="s">
        <v>62</v>
      </c>
      <c r="E145" s="77" t="s">
        <v>323</v>
      </c>
      <c r="F145" s="94">
        <v>5</v>
      </c>
      <c r="G145" s="95">
        <v>6</v>
      </c>
      <c r="H145" s="93">
        <f t="shared" si="12"/>
        <v>5.666666666666667</v>
      </c>
      <c r="I145" s="85"/>
      <c r="J145" s="77"/>
      <c r="K145" s="83">
        <f t="shared" si="13"/>
        <v>2.8333333333333335</v>
      </c>
      <c r="L145" s="84"/>
      <c r="M145" s="271"/>
      <c r="N145" s="77"/>
      <c r="O145" s="162"/>
      <c r="P145" s="162"/>
      <c r="Q145" s="162"/>
      <c r="R145" s="162"/>
      <c r="S145" s="162"/>
    </row>
    <row r="146" spans="1:19" s="163" customFormat="1" ht="16.5">
      <c r="A146" s="77">
        <v>140</v>
      </c>
      <c r="B146" s="86" t="s">
        <v>234</v>
      </c>
      <c r="C146" s="86" t="s">
        <v>47</v>
      </c>
      <c r="D146" s="79" t="s">
        <v>211</v>
      </c>
      <c r="E146" s="77" t="s">
        <v>323</v>
      </c>
      <c r="F146" s="92">
        <v>4</v>
      </c>
      <c r="G146" s="82">
        <v>6</v>
      </c>
      <c r="H146" s="93">
        <f t="shared" si="12"/>
        <v>5.333333333333333</v>
      </c>
      <c r="I146" s="85">
        <v>4</v>
      </c>
      <c r="J146" s="77"/>
      <c r="K146" s="83">
        <f t="shared" si="13"/>
        <v>4.666666666666666</v>
      </c>
      <c r="L146" s="84"/>
      <c r="M146" s="271"/>
      <c r="N146" s="77"/>
      <c r="O146" s="162"/>
      <c r="P146" s="162"/>
      <c r="Q146" s="162"/>
      <c r="R146" s="162"/>
      <c r="S146" s="162"/>
    </row>
    <row r="147" spans="1:19" s="163" customFormat="1" ht="16.5">
      <c r="A147" s="77">
        <v>141</v>
      </c>
      <c r="B147" s="86" t="s">
        <v>265</v>
      </c>
      <c r="C147" s="86" t="s">
        <v>73</v>
      </c>
      <c r="D147" s="79" t="s">
        <v>62</v>
      </c>
      <c r="E147" s="77" t="s">
        <v>323</v>
      </c>
      <c r="F147" s="92"/>
      <c r="G147" s="82">
        <v>6</v>
      </c>
      <c r="H147" s="93">
        <f t="shared" si="12"/>
        <v>4</v>
      </c>
      <c r="I147" s="85">
        <v>0</v>
      </c>
      <c r="J147" s="77"/>
      <c r="K147" s="83">
        <f t="shared" si="13"/>
        <v>2</v>
      </c>
      <c r="L147" s="84"/>
      <c r="M147" s="271"/>
      <c r="N147" s="77"/>
      <c r="O147" s="162"/>
      <c r="P147" s="162"/>
      <c r="Q147" s="162"/>
      <c r="R147" s="162"/>
      <c r="S147" s="162"/>
    </row>
    <row r="148" spans="1:19" s="163" customFormat="1" ht="16.5">
      <c r="A148" s="77">
        <v>142</v>
      </c>
      <c r="B148" s="78" t="s">
        <v>64</v>
      </c>
      <c r="C148" s="78" t="s">
        <v>73</v>
      </c>
      <c r="D148" s="79" t="s">
        <v>23</v>
      </c>
      <c r="E148" s="77" t="s">
        <v>323</v>
      </c>
      <c r="F148" s="92">
        <v>6</v>
      </c>
      <c r="G148" s="82">
        <v>7</v>
      </c>
      <c r="H148" s="93">
        <f t="shared" si="12"/>
        <v>6.666666666666667</v>
      </c>
      <c r="I148" s="85">
        <v>0</v>
      </c>
      <c r="J148" s="77"/>
      <c r="K148" s="83">
        <f t="shared" si="13"/>
        <v>3.3333333333333335</v>
      </c>
      <c r="L148" s="84"/>
      <c r="M148" s="271"/>
      <c r="N148" s="77"/>
      <c r="O148" s="162"/>
      <c r="P148" s="162"/>
      <c r="Q148" s="162"/>
      <c r="R148" s="162"/>
      <c r="S148" s="162"/>
    </row>
    <row r="149" spans="1:19" s="163" customFormat="1" ht="16.5">
      <c r="A149" s="77">
        <v>143</v>
      </c>
      <c r="B149" s="86" t="s">
        <v>237</v>
      </c>
      <c r="C149" s="86" t="s">
        <v>49</v>
      </c>
      <c r="D149" s="79" t="s">
        <v>211</v>
      </c>
      <c r="E149" s="77" t="s">
        <v>323</v>
      </c>
      <c r="F149" s="92">
        <v>5</v>
      </c>
      <c r="G149" s="82">
        <v>6</v>
      </c>
      <c r="H149" s="93">
        <f t="shared" si="12"/>
        <v>5.666666666666667</v>
      </c>
      <c r="I149" s="85">
        <v>4</v>
      </c>
      <c r="J149" s="77"/>
      <c r="K149" s="83">
        <f t="shared" si="13"/>
        <v>4.833333333333334</v>
      </c>
      <c r="L149" s="84"/>
      <c r="M149" s="271"/>
      <c r="N149" s="77"/>
      <c r="O149" s="162"/>
      <c r="P149" s="162"/>
      <c r="Q149" s="162"/>
      <c r="R149" s="162"/>
      <c r="S149" s="162"/>
    </row>
    <row r="150" spans="1:19" s="163" customFormat="1" ht="16.5">
      <c r="A150" s="77">
        <v>144</v>
      </c>
      <c r="B150" s="86" t="s">
        <v>156</v>
      </c>
      <c r="C150" s="86" t="s">
        <v>51</v>
      </c>
      <c r="D150" s="79" t="s">
        <v>62</v>
      </c>
      <c r="E150" s="77" t="s">
        <v>323</v>
      </c>
      <c r="F150" s="92">
        <v>4</v>
      </c>
      <c r="G150" s="82">
        <v>6</v>
      </c>
      <c r="H150" s="93">
        <f t="shared" si="12"/>
        <v>5.333333333333333</v>
      </c>
      <c r="I150" s="85">
        <v>4</v>
      </c>
      <c r="J150" s="77"/>
      <c r="K150" s="83">
        <f t="shared" si="13"/>
        <v>4.666666666666666</v>
      </c>
      <c r="L150" s="84"/>
      <c r="M150" s="271"/>
      <c r="N150" s="77"/>
      <c r="O150" s="162"/>
      <c r="P150" s="162"/>
      <c r="Q150" s="162"/>
      <c r="R150" s="162"/>
      <c r="S150" s="162"/>
    </row>
    <row r="151" spans="1:19" s="163" customFormat="1" ht="16.5">
      <c r="A151" s="77">
        <v>145</v>
      </c>
      <c r="B151" s="86" t="s">
        <v>268</v>
      </c>
      <c r="C151" s="86" t="s">
        <v>53</v>
      </c>
      <c r="D151" s="79" t="s">
        <v>62</v>
      </c>
      <c r="E151" s="77" t="s">
        <v>323</v>
      </c>
      <c r="F151" s="92">
        <v>4</v>
      </c>
      <c r="G151" s="82">
        <v>5</v>
      </c>
      <c r="H151" s="93">
        <f t="shared" si="12"/>
        <v>4.666666666666667</v>
      </c>
      <c r="I151" s="85">
        <v>4</v>
      </c>
      <c r="J151" s="77"/>
      <c r="K151" s="83">
        <f t="shared" si="13"/>
        <v>4.333333333333334</v>
      </c>
      <c r="L151" s="84"/>
      <c r="M151" s="271"/>
      <c r="N151" s="77"/>
      <c r="O151" s="162"/>
      <c r="P151" s="162"/>
      <c r="Q151" s="162"/>
      <c r="R151" s="162"/>
      <c r="S151" s="162"/>
    </row>
    <row r="152" spans="1:19" s="163" customFormat="1" ht="16.5">
      <c r="A152" s="77">
        <v>146</v>
      </c>
      <c r="B152" s="78" t="s">
        <v>331</v>
      </c>
      <c r="C152" s="78" t="s">
        <v>104</v>
      </c>
      <c r="D152" s="78" t="s">
        <v>16</v>
      </c>
      <c r="E152" s="77" t="s">
        <v>323</v>
      </c>
      <c r="F152" s="92">
        <v>5</v>
      </c>
      <c r="G152" s="82">
        <v>7</v>
      </c>
      <c r="H152" s="93">
        <f t="shared" si="12"/>
        <v>6.333333333333333</v>
      </c>
      <c r="I152" s="85">
        <v>0</v>
      </c>
      <c r="J152" s="77"/>
      <c r="K152" s="83">
        <f t="shared" si="13"/>
        <v>3.1666666666666665</v>
      </c>
      <c r="L152" s="84"/>
      <c r="M152" s="271"/>
      <c r="N152" s="77"/>
      <c r="O152" s="162"/>
      <c r="P152" s="162"/>
      <c r="Q152" s="162"/>
      <c r="R152" s="162"/>
      <c r="S152" s="162"/>
    </row>
    <row r="153" spans="1:19" s="163" customFormat="1" ht="16.5">
      <c r="A153" s="77">
        <v>147</v>
      </c>
      <c r="B153" s="86" t="s">
        <v>238</v>
      </c>
      <c r="C153" s="86" t="s">
        <v>189</v>
      </c>
      <c r="D153" s="79" t="s">
        <v>211</v>
      </c>
      <c r="E153" s="77" t="s">
        <v>323</v>
      </c>
      <c r="F153" s="92">
        <v>5</v>
      </c>
      <c r="G153" s="82">
        <v>6</v>
      </c>
      <c r="H153" s="93">
        <f t="shared" si="12"/>
        <v>5.666666666666667</v>
      </c>
      <c r="I153" s="85">
        <v>4</v>
      </c>
      <c r="J153" s="77"/>
      <c r="K153" s="83">
        <f t="shared" si="13"/>
        <v>4.833333333333334</v>
      </c>
      <c r="L153" s="84"/>
      <c r="M153" s="271"/>
      <c r="N153" s="77"/>
      <c r="O153" s="162"/>
      <c r="P153" s="162"/>
      <c r="Q153" s="162"/>
      <c r="R153" s="162"/>
      <c r="S153" s="162"/>
    </row>
    <row r="154" spans="1:19" s="163" customFormat="1" ht="16.5">
      <c r="A154" s="77">
        <v>148</v>
      </c>
      <c r="B154" s="78" t="s">
        <v>327</v>
      </c>
      <c r="C154" s="78" t="s">
        <v>328</v>
      </c>
      <c r="D154" s="79" t="s">
        <v>23</v>
      </c>
      <c r="E154" s="77" t="s">
        <v>323</v>
      </c>
      <c r="F154" s="92">
        <v>6</v>
      </c>
      <c r="G154" s="82">
        <v>5</v>
      </c>
      <c r="H154" s="93">
        <f t="shared" si="12"/>
        <v>5.333333333333333</v>
      </c>
      <c r="I154" s="85">
        <v>4</v>
      </c>
      <c r="J154" s="77"/>
      <c r="K154" s="83">
        <f t="shared" si="13"/>
        <v>4.666666666666666</v>
      </c>
      <c r="L154" s="84"/>
      <c r="M154" s="271"/>
      <c r="N154" s="77"/>
      <c r="O154" s="162"/>
      <c r="P154" s="162"/>
      <c r="Q154" s="162"/>
      <c r="R154" s="162"/>
      <c r="S154" s="162"/>
    </row>
    <row r="155" spans="1:19" s="163" customFormat="1" ht="16.5">
      <c r="A155" s="77">
        <v>149</v>
      </c>
      <c r="B155" s="86" t="s">
        <v>242</v>
      </c>
      <c r="C155" s="86" t="s">
        <v>30</v>
      </c>
      <c r="D155" s="79" t="s">
        <v>211</v>
      </c>
      <c r="E155" s="77" t="s">
        <v>323</v>
      </c>
      <c r="F155" s="92">
        <v>0</v>
      </c>
      <c r="G155" s="82">
        <v>6</v>
      </c>
      <c r="H155" s="93">
        <f t="shared" si="12"/>
        <v>4</v>
      </c>
      <c r="I155" s="85">
        <v>4</v>
      </c>
      <c r="J155" s="77"/>
      <c r="K155" s="83">
        <f t="shared" si="13"/>
        <v>4</v>
      </c>
      <c r="L155" s="84"/>
      <c r="M155" s="271"/>
      <c r="N155" s="77"/>
      <c r="O155" s="162"/>
      <c r="P155" s="162"/>
      <c r="Q155" s="162"/>
      <c r="R155" s="162"/>
      <c r="S155" s="162"/>
    </row>
    <row r="156" spans="1:19" s="163" customFormat="1" ht="16.5">
      <c r="A156" s="77">
        <v>150</v>
      </c>
      <c r="B156" s="78" t="s">
        <v>156</v>
      </c>
      <c r="C156" s="78" t="s">
        <v>172</v>
      </c>
      <c r="D156" s="79" t="s">
        <v>23</v>
      </c>
      <c r="E156" s="77" t="s">
        <v>323</v>
      </c>
      <c r="F156" s="92">
        <v>7</v>
      </c>
      <c r="G156" s="82">
        <v>7</v>
      </c>
      <c r="H156" s="93">
        <f t="shared" si="12"/>
        <v>7</v>
      </c>
      <c r="I156" s="85">
        <v>0</v>
      </c>
      <c r="J156" s="77"/>
      <c r="K156" s="83">
        <f t="shared" si="13"/>
        <v>3.5</v>
      </c>
      <c r="L156" s="84"/>
      <c r="M156" s="249"/>
      <c r="N156" s="77"/>
      <c r="O156" s="162"/>
      <c r="P156" s="162"/>
      <c r="Q156" s="162"/>
      <c r="R156" s="162"/>
      <c r="S156" s="162"/>
    </row>
    <row r="157" spans="1:19" s="163" customFormat="1" ht="18">
      <c r="A157" s="77">
        <v>151</v>
      </c>
      <c r="B157" s="78" t="s">
        <v>320</v>
      </c>
      <c r="C157" s="78" t="s">
        <v>121</v>
      </c>
      <c r="D157" s="78" t="s">
        <v>16</v>
      </c>
      <c r="E157" s="77" t="s">
        <v>340</v>
      </c>
      <c r="F157" s="105">
        <v>7</v>
      </c>
      <c r="G157" s="111">
        <v>7</v>
      </c>
      <c r="H157" s="108">
        <f t="shared" si="12"/>
        <v>7</v>
      </c>
      <c r="I157" s="111">
        <v>0</v>
      </c>
      <c r="J157" s="105"/>
      <c r="K157" s="112">
        <f t="shared" si="13"/>
        <v>3.5</v>
      </c>
      <c r="L157" s="84"/>
      <c r="M157" s="262" t="s">
        <v>421</v>
      </c>
      <c r="N157" s="77"/>
      <c r="O157" s="162"/>
      <c r="P157" s="162"/>
      <c r="Q157" s="162"/>
      <c r="R157" s="162"/>
      <c r="S157" s="162"/>
    </row>
    <row r="158" spans="1:19" s="163" customFormat="1" ht="16.5">
      <c r="A158" s="77">
        <v>152</v>
      </c>
      <c r="B158" s="86" t="s">
        <v>325</v>
      </c>
      <c r="C158" s="86" t="s">
        <v>326</v>
      </c>
      <c r="D158" s="79" t="s">
        <v>211</v>
      </c>
      <c r="E158" s="77" t="s">
        <v>340</v>
      </c>
      <c r="F158" s="105">
        <v>6</v>
      </c>
      <c r="G158" s="102">
        <v>6</v>
      </c>
      <c r="H158" s="108">
        <f t="shared" si="12"/>
        <v>6</v>
      </c>
      <c r="I158" s="105">
        <v>0</v>
      </c>
      <c r="J158" s="100"/>
      <c r="K158" s="104">
        <f t="shared" si="13"/>
        <v>3</v>
      </c>
      <c r="L158" s="84"/>
      <c r="M158" s="263"/>
      <c r="N158" s="77"/>
      <c r="O158" s="162"/>
      <c r="P158" s="162"/>
      <c r="Q158" s="162"/>
      <c r="R158" s="162"/>
      <c r="S158" s="162"/>
    </row>
    <row r="159" spans="1:19" s="163" customFormat="1" ht="16.5">
      <c r="A159" s="77">
        <v>153</v>
      </c>
      <c r="B159" s="86" t="s">
        <v>38</v>
      </c>
      <c r="C159" s="86" t="s">
        <v>336</v>
      </c>
      <c r="D159" s="79" t="s">
        <v>198</v>
      </c>
      <c r="E159" s="77" t="s">
        <v>340</v>
      </c>
      <c r="F159" s="109">
        <v>8</v>
      </c>
      <c r="G159" s="100">
        <v>6</v>
      </c>
      <c r="H159" s="108">
        <f t="shared" si="12"/>
        <v>6.666666666666667</v>
      </c>
      <c r="I159" s="110">
        <v>0</v>
      </c>
      <c r="J159" s="100"/>
      <c r="K159" s="104">
        <f t="shared" si="13"/>
        <v>3.3333333333333335</v>
      </c>
      <c r="L159" s="84"/>
      <c r="M159" s="263"/>
      <c r="N159" s="77"/>
      <c r="O159" s="162"/>
      <c r="P159" s="162"/>
      <c r="Q159" s="162"/>
      <c r="R159" s="162"/>
      <c r="S159" s="162"/>
    </row>
    <row r="160" spans="1:19" s="163" customFormat="1" ht="16.5">
      <c r="A160" s="77">
        <v>154</v>
      </c>
      <c r="B160" s="78" t="s">
        <v>320</v>
      </c>
      <c r="C160" s="78" t="s">
        <v>121</v>
      </c>
      <c r="D160" s="78" t="s">
        <v>16</v>
      </c>
      <c r="E160" s="77" t="s">
        <v>322</v>
      </c>
      <c r="F160" s="85">
        <v>0</v>
      </c>
      <c r="G160" s="84">
        <v>8</v>
      </c>
      <c r="H160" s="83">
        <f t="shared" si="12"/>
        <v>5.333333333333333</v>
      </c>
      <c r="I160" s="87">
        <v>4</v>
      </c>
      <c r="J160" s="77"/>
      <c r="K160" s="83">
        <f t="shared" si="13"/>
        <v>4.666666666666666</v>
      </c>
      <c r="L160" s="84"/>
      <c r="M160" s="262" t="s">
        <v>424</v>
      </c>
      <c r="N160" s="77"/>
      <c r="O160" s="162"/>
      <c r="P160" s="162"/>
      <c r="Q160" s="162"/>
      <c r="R160" s="162"/>
      <c r="S160" s="162"/>
    </row>
    <row r="161" spans="1:19" s="163" customFormat="1" ht="16.5">
      <c r="A161" s="77">
        <v>155</v>
      </c>
      <c r="B161" s="88" t="s">
        <v>186</v>
      </c>
      <c r="C161" s="88" t="s">
        <v>28</v>
      </c>
      <c r="D161" s="79" t="s">
        <v>35</v>
      </c>
      <c r="E161" s="77" t="s">
        <v>322</v>
      </c>
      <c r="F161" s="89">
        <v>7</v>
      </c>
      <c r="G161" s="90">
        <v>8</v>
      </c>
      <c r="H161" s="83">
        <f t="shared" si="12"/>
        <v>7.666666666666667</v>
      </c>
      <c r="I161" s="91"/>
      <c r="J161" s="77"/>
      <c r="K161" s="83">
        <f t="shared" si="13"/>
        <v>3.8333333333333335</v>
      </c>
      <c r="L161" s="84"/>
      <c r="M161" s="263"/>
      <c r="N161" s="77"/>
      <c r="O161" s="162"/>
      <c r="P161" s="162"/>
      <c r="Q161" s="162"/>
      <c r="R161" s="162"/>
      <c r="S161" s="162"/>
    </row>
    <row r="162" spans="1:19" s="163" customFormat="1" ht="16.5">
      <c r="A162" s="77">
        <v>156</v>
      </c>
      <c r="B162" s="86" t="s">
        <v>321</v>
      </c>
      <c r="C162" s="86" t="s">
        <v>47</v>
      </c>
      <c r="D162" s="79" t="s">
        <v>62</v>
      </c>
      <c r="E162" s="77" t="s">
        <v>322</v>
      </c>
      <c r="F162" s="85">
        <v>7</v>
      </c>
      <c r="G162" s="84"/>
      <c r="H162" s="83">
        <f t="shared" si="12"/>
        <v>2.3333333333333335</v>
      </c>
      <c r="I162" s="87"/>
      <c r="J162" s="77"/>
      <c r="K162" s="83">
        <f t="shared" si="13"/>
        <v>1.1666666666666667</v>
      </c>
      <c r="L162" s="84"/>
      <c r="M162" s="263"/>
      <c r="N162" s="77"/>
      <c r="O162" s="162"/>
      <c r="P162" s="162"/>
      <c r="Q162" s="162"/>
      <c r="R162" s="162"/>
      <c r="S162" s="162"/>
    </row>
    <row r="163" spans="1:19" s="163" customFormat="1" ht="16.5">
      <c r="A163" s="77">
        <v>157</v>
      </c>
      <c r="B163" s="88" t="s">
        <v>228</v>
      </c>
      <c r="C163" s="88" t="s">
        <v>274</v>
      </c>
      <c r="D163" s="79" t="s">
        <v>35</v>
      </c>
      <c r="E163" s="77" t="s">
        <v>322</v>
      </c>
      <c r="F163" s="89">
        <v>7</v>
      </c>
      <c r="G163" s="90">
        <v>6</v>
      </c>
      <c r="H163" s="83">
        <f t="shared" si="12"/>
        <v>6.333333333333333</v>
      </c>
      <c r="I163" s="91"/>
      <c r="J163" s="77"/>
      <c r="K163" s="83">
        <f t="shared" si="13"/>
        <v>3.1666666666666665</v>
      </c>
      <c r="L163" s="84"/>
      <c r="M163" s="263"/>
      <c r="N163" s="77"/>
      <c r="O163" s="162"/>
      <c r="P163" s="162"/>
      <c r="Q163" s="162"/>
      <c r="R163" s="162"/>
      <c r="S163" s="162"/>
    </row>
    <row r="164" spans="1:19" s="163" customFormat="1" ht="16.5">
      <c r="A164" s="77">
        <v>158</v>
      </c>
      <c r="B164" s="78" t="s">
        <v>98</v>
      </c>
      <c r="C164" s="78" t="s">
        <v>100</v>
      </c>
      <c r="D164" s="77" t="s">
        <v>95</v>
      </c>
      <c r="E164" s="77" t="s">
        <v>397</v>
      </c>
      <c r="F164" s="78">
        <v>6</v>
      </c>
      <c r="G164" s="78">
        <v>7</v>
      </c>
      <c r="H164" s="172">
        <f t="shared" si="12"/>
        <v>6.666666666666667</v>
      </c>
      <c r="I164" s="200">
        <v>3</v>
      </c>
      <c r="J164" s="172">
        <f>(H164+I164)/2</f>
        <v>4.833333333333334</v>
      </c>
      <c r="K164" s="83"/>
      <c r="L164" s="84"/>
      <c r="M164" s="263"/>
      <c r="N164" s="77"/>
      <c r="O164" s="162"/>
      <c r="P164" s="162"/>
      <c r="Q164" s="162"/>
      <c r="R164" s="162"/>
      <c r="S164" s="162"/>
    </row>
    <row r="165" spans="1:19" s="163" customFormat="1" ht="16.5">
      <c r="A165" s="77">
        <v>159</v>
      </c>
      <c r="B165" s="78" t="s">
        <v>396</v>
      </c>
      <c r="C165" s="78" t="s">
        <v>308</v>
      </c>
      <c r="D165" s="77" t="s">
        <v>95</v>
      </c>
      <c r="E165" s="77" t="s">
        <v>397</v>
      </c>
      <c r="F165" s="78">
        <v>7</v>
      </c>
      <c r="G165" s="78">
        <v>6</v>
      </c>
      <c r="H165" s="172">
        <f t="shared" si="12"/>
        <v>6.333333333333333</v>
      </c>
      <c r="I165" s="200">
        <v>0</v>
      </c>
      <c r="J165" s="172">
        <f>(H165+I165)/2</f>
        <v>3.1666666666666665</v>
      </c>
      <c r="K165" s="83"/>
      <c r="L165" s="84"/>
      <c r="M165" s="263"/>
      <c r="N165" s="77"/>
      <c r="O165" s="162"/>
      <c r="P165" s="162"/>
      <c r="Q165" s="162"/>
      <c r="R165" s="162"/>
      <c r="S165" s="162"/>
    </row>
    <row r="166" spans="1:19" s="163" customFormat="1" ht="16.5">
      <c r="A166" s="77">
        <v>160</v>
      </c>
      <c r="B166" s="78" t="s">
        <v>396</v>
      </c>
      <c r="C166" s="78" t="s">
        <v>308</v>
      </c>
      <c r="D166" s="77" t="s">
        <v>95</v>
      </c>
      <c r="E166" s="77" t="s">
        <v>399</v>
      </c>
      <c r="F166" s="100"/>
      <c r="G166" s="105">
        <v>6</v>
      </c>
      <c r="H166" s="169">
        <f t="shared" si="12"/>
        <v>4</v>
      </c>
      <c r="I166" s="168"/>
      <c r="J166" s="169">
        <f>(H166+I166)/2</f>
        <v>2</v>
      </c>
      <c r="K166" s="83"/>
      <c r="L166" s="84"/>
      <c r="M166" s="77" t="s">
        <v>415</v>
      </c>
      <c r="N166" s="77"/>
      <c r="O166" s="162"/>
      <c r="P166" s="162"/>
      <c r="Q166" s="162"/>
      <c r="R166" s="162"/>
      <c r="S166" s="162"/>
    </row>
    <row r="167" spans="1:19" s="163" customFormat="1" ht="16.5">
      <c r="A167" s="77">
        <v>161</v>
      </c>
      <c r="B167" s="86" t="s">
        <v>333</v>
      </c>
      <c r="C167" s="86" t="s">
        <v>119</v>
      </c>
      <c r="D167" s="79" t="s">
        <v>198</v>
      </c>
      <c r="E167" s="77" t="s">
        <v>332</v>
      </c>
      <c r="F167" s="84"/>
      <c r="G167" s="100">
        <v>7</v>
      </c>
      <c r="H167" s="97">
        <f>(F167+G167)/2</f>
        <v>3.5</v>
      </c>
      <c r="I167" s="100">
        <v>5</v>
      </c>
      <c r="J167" s="77"/>
      <c r="K167" s="83">
        <f aca="true" t="shared" si="14" ref="K167:K177">(H167+I167)/2</f>
        <v>4.25</v>
      </c>
      <c r="L167" s="84"/>
      <c r="M167" s="258" t="s">
        <v>425</v>
      </c>
      <c r="N167" s="77"/>
      <c r="O167" s="162"/>
      <c r="P167" s="162"/>
      <c r="Q167" s="162"/>
      <c r="R167" s="162"/>
      <c r="S167" s="162"/>
    </row>
    <row r="168" spans="1:19" s="163" customFormat="1" ht="16.5">
      <c r="A168" s="77">
        <v>162</v>
      </c>
      <c r="B168" s="78" t="s">
        <v>320</v>
      </c>
      <c r="C168" s="78" t="s">
        <v>121</v>
      </c>
      <c r="D168" s="78" t="s">
        <v>16</v>
      </c>
      <c r="E168" s="77" t="s">
        <v>332</v>
      </c>
      <c r="F168" s="84">
        <v>8</v>
      </c>
      <c r="G168" s="79">
        <v>7</v>
      </c>
      <c r="H168" s="97">
        <f>(F168+G168)/2</f>
        <v>7.5</v>
      </c>
      <c r="I168" s="79">
        <v>0</v>
      </c>
      <c r="J168" s="77"/>
      <c r="K168" s="83">
        <f t="shared" si="14"/>
        <v>3.75</v>
      </c>
      <c r="L168" s="84"/>
      <c r="M168" s="264"/>
      <c r="N168" s="77"/>
      <c r="O168" s="162"/>
      <c r="P168" s="162"/>
      <c r="Q168" s="162"/>
      <c r="R168" s="162"/>
      <c r="S168" s="162"/>
    </row>
    <row r="169" spans="1:19" s="163" customFormat="1" ht="16.5">
      <c r="A169" s="77">
        <v>163</v>
      </c>
      <c r="B169" s="86" t="s">
        <v>325</v>
      </c>
      <c r="C169" s="86" t="s">
        <v>326</v>
      </c>
      <c r="D169" s="79" t="s">
        <v>211</v>
      </c>
      <c r="E169" s="77" t="s">
        <v>332</v>
      </c>
      <c r="F169" s="84"/>
      <c r="G169" s="98">
        <v>6</v>
      </c>
      <c r="H169" s="97">
        <f>(G169*2)/2</f>
        <v>6</v>
      </c>
      <c r="I169" s="99">
        <v>0</v>
      </c>
      <c r="J169" s="77"/>
      <c r="K169" s="83">
        <f t="shared" si="14"/>
        <v>3</v>
      </c>
      <c r="L169" s="84"/>
      <c r="M169" s="264"/>
      <c r="N169" s="77"/>
      <c r="O169" s="162"/>
      <c r="P169" s="162"/>
      <c r="Q169" s="162"/>
      <c r="R169" s="162"/>
      <c r="S169" s="162"/>
    </row>
    <row r="170" spans="1:19" s="163" customFormat="1" ht="16.5">
      <c r="A170" s="77">
        <v>164</v>
      </c>
      <c r="B170" s="86" t="s">
        <v>48</v>
      </c>
      <c r="C170" s="86" t="s">
        <v>334</v>
      </c>
      <c r="D170" s="79" t="s">
        <v>198</v>
      </c>
      <c r="E170" s="77" t="s">
        <v>332</v>
      </c>
      <c r="F170" s="84">
        <v>3</v>
      </c>
      <c r="G170" s="100">
        <v>6</v>
      </c>
      <c r="H170" s="97">
        <f>(F170+G170)/2</f>
        <v>4.5</v>
      </c>
      <c r="I170" s="100">
        <v>5</v>
      </c>
      <c r="J170" s="77"/>
      <c r="K170" s="83">
        <f t="shared" si="14"/>
        <v>4.75</v>
      </c>
      <c r="L170" s="84"/>
      <c r="M170" s="264"/>
      <c r="N170" s="77"/>
      <c r="O170" s="162"/>
      <c r="P170" s="162"/>
      <c r="Q170" s="162"/>
      <c r="R170" s="162"/>
      <c r="S170" s="162"/>
    </row>
    <row r="171" spans="1:19" s="163" customFormat="1" ht="16.5">
      <c r="A171" s="77">
        <v>165</v>
      </c>
      <c r="B171" s="78" t="s">
        <v>335</v>
      </c>
      <c r="C171" s="78" t="s">
        <v>70</v>
      </c>
      <c r="D171" s="78" t="s">
        <v>16</v>
      </c>
      <c r="E171" s="77" t="s">
        <v>332</v>
      </c>
      <c r="F171" s="84">
        <v>0</v>
      </c>
      <c r="G171" s="79">
        <v>7</v>
      </c>
      <c r="H171" s="97">
        <f>(F171+G171)/2</f>
        <v>3.5</v>
      </c>
      <c r="I171" s="79">
        <v>6</v>
      </c>
      <c r="J171" s="77"/>
      <c r="K171" s="83">
        <f t="shared" si="14"/>
        <v>4.75</v>
      </c>
      <c r="L171" s="84"/>
      <c r="M171" s="264"/>
      <c r="N171" s="77"/>
      <c r="O171" s="162"/>
      <c r="P171" s="162"/>
      <c r="Q171" s="162"/>
      <c r="R171" s="162"/>
      <c r="S171" s="162"/>
    </row>
    <row r="172" spans="1:19" s="163" customFormat="1" ht="16.5">
      <c r="A172" s="77">
        <v>166</v>
      </c>
      <c r="B172" s="86" t="s">
        <v>321</v>
      </c>
      <c r="C172" s="86" t="s">
        <v>47</v>
      </c>
      <c r="D172" s="79" t="s">
        <v>62</v>
      </c>
      <c r="E172" s="77" t="s">
        <v>332</v>
      </c>
      <c r="F172" s="84"/>
      <c r="G172" s="95"/>
      <c r="H172" s="97">
        <f>(G172*2)/2</f>
        <v>0</v>
      </c>
      <c r="I172" s="95"/>
      <c r="J172" s="77"/>
      <c r="K172" s="83">
        <f t="shared" si="14"/>
        <v>0</v>
      </c>
      <c r="L172" s="84"/>
      <c r="M172" s="264"/>
      <c r="N172" s="77"/>
      <c r="O172" s="162"/>
      <c r="P172" s="162"/>
      <c r="Q172" s="162"/>
      <c r="R172" s="162"/>
      <c r="S172" s="162"/>
    </row>
    <row r="173" spans="1:19" s="163" customFormat="1" ht="16.5">
      <c r="A173" s="77">
        <v>167</v>
      </c>
      <c r="B173" s="86" t="s">
        <v>265</v>
      </c>
      <c r="C173" s="86" t="s">
        <v>73</v>
      </c>
      <c r="D173" s="79" t="s">
        <v>62</v>
      </c>
      <c r="E173" s="77" t="s">
        <v>332</v>
      </c>
      <c r="F173" s="84"/>
      <c r="G173" s="98">
        <v>4</v>
      </c>
      <c r="H173" s="97">
        <f>(G173*2)/2</f>
        <v>4</v>
      </c>
      <c r="I173" s="99">
        <v>5</v>
      </c>
      <c r="J173" s="77"/>
      <c r="K173" s="83">
        <f t="shared" si="14"/>
        <v>4.5</v>
      </c>
      <c r="L173" s="84"/>
      <c r="M173" s="264"/>
      <c r="N173" s="77"/>
      <c r="O173" s="162"/>
      <c r="P173" s="162"/>
      <c r="Q173" s="162"/>
      <c r="R173" s="162"/>
      <c r="S173" s="162"/>
    </row>
    <row r="174" spans="1:19" s="163" customFormat="1" ht="16.5">
      <c r="A174" s="77">
        <v>168</v>
      </c>
      <c r="B174" s="86" t="s">
        <v>38</v>
      </c>
      <c r="C174" s="86" t="s">
        <v>336</v>
      </c>
      <c r="D174" s="79" t="s">
        <v>198</v>
      </c>
      <c r="E174" s="77" t="s">
        <v>332</v>
      </c>
      <c r="F174" s="84">
        <v>7</v>
      </c>
      <c r="G174" s="100">
        <v>6</v>
      </c>
      <c r="H174" s="97">
        <f>(F174+G174)/2</f>
        <v>6.5</v>
      </c>
      <c r="I174" s="100">
        <v>0</v>
      </c>
      <c r="J174" s="77"/>
      <c r="K174" s="83">
        <f t="shared" si="14"/>
        <v>3.25</v>
      </c>
      <c r="L174" s="84"/>
      <c r="M174" s="264"/>
      <c r="N174" s="77"/>
      <c r="O174" s="162"/>
      <c r="P174" s="162"/>
      <c r="Q174" s="162"/>
      <c r="R174" s="162"/>
      <c r="S174" s="162"/>
    </row>
    <row r="175" spans="1:19" s="163" customFormat="1" ht="16.5">
      <c r="A175" s="77">
        <v>169</v>
      </c>
      <c r="B175" s="86" t="s">
        <v>337</v>
      </c>
      <c r="C175" s="86" t="s">
        <v>53</v>
      </c>
      <c r="D175" s="79" t="s">
        <v>198</v>
      </c>
      <c r="E175" s="77" t="s">
        <v>332</v>
      </c>
      <c r="F175" s="84">
        <v>6</v>
      </c>
      <c r="G175" s="100">
        <v>7</v>
      </c>
      <c r="H175" s="97">
        <f>(F175+G175)/2</f>
        <v>6.5</v>
      </c>
      <c r="I175" s="100">
        <v>0</v>
      </c>
      <c r="J175" s="77"/>
      <c r="K175" s="83">
        <f t="shared" si="14"/>
        <v>3.25</v>
      </c>
      <c r="L175" s="84"/>
      <c r="M175" s="264"/>
      <c r="N175" s="77"/>
      <c r="O175" s="162"/>
      <c r="P175" s="162"/>
      <c r="Q175" s="162"/>
      <c r="R175" s="162"/>
      <c r="S175" s="162"/>
    </row>
    <row r="176" spans="1:19" s="163" customFormat="1" ht="16.5">
      <c r="A176" s="77">
        <v>170</v>
      </c>
      <c r="B176" s="78" t="s">
        <v>24</v>
      </c>
      <c r="C176" s="78" t="s">
        <v>30</v>
      </c>
      <c r="D176" s="79" t="s">
        <v>23</v>
      </c>
      <c r="E176" s="77" t="s">
        <v>332</v>
      </c>
      <c r="F176" s="84">
        <v>7</v>
      </c>
      <c r="G176" s="79">
        <v>4</v>
      </c>
      <c r="H176" s="97">
        <f>(F176+G176)/2</f>
        <v>5.5</v>
      </c>
      <c r="I176" s="79">
        <v>4</v>
      </c>
      <c r="J176" s="77"/>
      <c r="K176" s="83">
        <f t="shared" si="14"/>
        <v>4.75</v>
      </c>
      <c r="L176" s="84"/>
      <c r="M176" s="264"/>
      <c r="N176" s="77"/>
      <c r="O176" s="162"/>
      <c r="P176" s="162"/>
      <c r="Q176" s="162"/>
      <c r="R176" s="162"/>
      <c r="S176" s="162"/>
    </row>
    <row r="177" spans="1:19" s="163" customFormat="1" ht="16.5">
      <c r="A177" s="77">
        <v>171</v>
      </c>
      <c r="B177" s="86" t="s">
        <v>216</v>
      </c>
      <c r="C177" s="86" t="s">
        <v>194</v>
      </c>
      <c r="D177" s="79" t="s">
        <v>211</v>
      </c>
      <c r="E177" s="77" t="s">
        <v>332</v>
      </c>
      <c r="F177" s="84"/>
      <c r="G177" s="98"/>
      <c r="H177" s="97">
        <f>(G177*2)/2</f>
        <v>0</v>
      </c>
      <c r="I177" s="99">
        <v>6</v>
      </c>
      <c r="J177" s="77"/>
      <c r="K177" s="83">
        <f t="shared" si="14"/>
        <v>3</v>
      </c>
      <c r="L177" s="84"/>
      <c r="M177" s="264"/>
      <c r="N177" s="77"/>
      <c r="O177" s="162"/>
      <c r="P177" s="162"/>
      <c r="Q177" s="162"/>
      <c r="R177" s="162"/>
      <c r="S177" s="162"/>
    </row>
    <row r="178" spans="1:14" s="178" customFormat="1" ht="16.5">
      <c r="A178" s="77">
        <v>172</v>
      </c>
      <c r="B178" s="78" t="s">
        <v>21</v>
      </c>
      <c r="C178" s="165" t="s">
        <v>22</v>
      </c>
      <c r="D178" s="201" t="s">
        <v>23</v>
      </c>
      <c r="E178" s="165" t="s">
        <v>17</v>
      </c>
      <c r="F178" s="165">
        <v>5</v>
      </c>
      <c r="G178" s="165">
        <v>6</v>
      </c>
      <c r="H178" s="177">
        <v>5.7</v>
      </c>
      <c r="I178" s="165">
        <v>4</v>
      </c>
      <c r="J178" s="165"/>
      <c r="K178" s="177">
        <v>4.8</v>
      </c>
      <c r="L178" s="177"/>
      <c r="M178" s="77"/>
      <c r="N178" s="165"/>
    </row>
    <row r="179" spans="1:14" s="178" customFormat="1" ht="15" customHeight="1">
      <c r="A179" s="77">
        <v>173</v>
      </c>
      <c r="B179" s="78" t="s">
        <v>94</v>
      </c>
      <c r="C179" s="165" t="s">
        <v>41</v>
      </c>
      <c r="D179" s="201" t="s">
        <v>95</v>
      </c>
      <c r="E179" s="165" t="s">
        <v>17</v>
      </c>
      <c r="F179" s="165">
        <v>7</v>
      </c>
      <c r="G179" s="165">
        <v>0</v>
      </c>
      <c r="H179" s="177">
        <v>2.3</v>
      </c>
      <c r="I179" s="165">
        <v>6</v>
      </c>
      <c r="J179" s="165"/>
      <c r="K179" s="177">
        <v>4.2</v>
      </c>
      <c r="L179" s="177"/>
      <c r="M179" s="77"/>
      <c r="N179" s="165"/>
    </row>
    <row r="180" spans="1:14" s="178" customFormat="1" ht="15" customHeight="1">
      <c r="A180" s="77">
        <v>174</v>
      </c>
      <c r="B180" s="78" t="s">
        <v>24</v>
      </c>
      <c r="C180" s="165" t="s">
        <v>20</v>
      </c>
      <c r="D180" s="201" t="s">
        <v>23</v>
      </c>
      <c r="E180" s="165" t="s">
        <v>17</v>
      </c>
      <c r="F180" s="165">
        <v>0</v>
      </c>
      <c r="G180" s="165">
        <v>7</v>
      </c>
      <c r="H180" s="177">
        <v>4.7</v>
      </c>
      <c r="I180" s="166">
        <v>3</v>
      </c>
      <c r="J180" s="197">
        <v>4</v>
      </c>
      <c r="K180" s="202">
        <f>SUM(H180+I180)/2</f>
        <v>3.85</v>
      </c>
      <c r="L180" s="177">
        <v>4.4</v>
      </c>
      <c r="M180" s="77"/>
      <c r="N180" s="165"/>
    </row>
    <row r="181" spans="1:14" s="178" customFormat="1" ht="15" customHeight="1">
      <c r="A181" s="77">
        <v>175</v>
      </c>
      <c r="B181" s="165" t="s">
        <v>69</v>
      </c>
      <c r="C181" s="165" t="s">
        <v>70</v>
      </c>
      <c r="D181" s="203" t="s">
        <v>62</v>
      </c>
      <c r="E181" s="165" t="s">
        <v>17</v>
      </c>
      <c r="F181" s="166">
        <v>7</v>
      </c>
      <c r="G181" s="166">
        <v>5</v>
      </c>
      <c r="H181" s="103">
        <v>5.666666666666667</v>
      </c>
      <c r="I181" s="166">
        <v>2</v>
      </c>
      <c r="J181" s="165">
        <v>4</v>
      </c>
      <c r="K181" s="204">
        <v>3.8333333333333335</v>
      </c>
      <c r="L181" s="177">
        <v>4.833333333333334</v>
      </c>
      <c r="M181" s="77"/>
      <c r="N181" s="165"/>
    </row>
    <row r="182" spans="1:14" s="178" customFormat="1" ht="15" customHeight="1">
      <c r="A182" s="77">
        <v>176</v>
      </c>
      <c r="B182" s="78" t="s">
        <v>98</v>
      </c>
      <c r="C182" s="165" t="s">
        <v>100</v>
      </c>
      <c r="D182" s="201" t="s">
        <v>95</v>
      </c>
      <c r="E182" s="165" t="s">
        <v>17</v>
      </c>
      <c r="F182" s="165">
        <v>7</v>
      </c>
      <c r="G182" s="165">
        <v>5</v>
      </c>
      <c r="H182" s="177">
        <f>(F182+G182*2)/3</f>
        <v>5.666666666666667</v>
      </c>
      <c r="I182" s="166">
        <v>4</v>
      </c>
      <c r="J182" s="197">
        <v>4</v>
      </c>
      <c r="K182" s="189">
        <f>SUM(H182+I182)/2</f>
        <v>4.833333333333334</v>
      </c>
      <c r="L182" s="177">
        <v>4.9</v>
      </c>
      <c r="M182" s="77"/>
      <c r="N182" s="165"/>
    </row>
    <row r="183" spans="1:14" s="178" customFormat="1" ht="15" customHeight="1">
      <c r="A183" s="77">
        <v>177</v>
      </c>
      <c r="B183" s="78" t="s">
        <v>67</v>
      </c>
      <c r="C183" s="165" t="s">
        <v>101</v>
      </c>
      <c r="D183" s="201" t="s">
        <v>95</v>
      </c>
      <c r="E183" s="165" t="s">
        <v>17</v>
      </c>
      <c r="F183" s="100">
        <v>8</v>
      </c>
      <c r="G183" s="100">
        <v>4</v>
      </c>
      <c r="H183" s="177">
        <f>(F183+G183*2)/3</f>
        <v>5.333333333333333</v>
      </c>
      <c r="I183" s="205">
        <v>0</v>
      </c>
      <c r="J183" s="197">
        <v>4</v>
      </c>
      <c r="K183" s="189">
        <f>SUM(H183+I183)/2</f>
        <v>2.6666666666666665</v>
      </c>
      <c r="L183" s="177">
        <v>4.7</v>
      </c>
      <c r="M183" s="77"/>
      <c r="N183" s="165"/>
    </row>
    <row r="184" spans="1:14" s="178" customFormat="1" ht="15" customHeight="1">
      <c r="A184" s="77">
        <v>178</v>
      </c>
      <c r="B184" s="165" t="s">
        <v>54</v>
      </c>
      <c r="C184" s="165" t="s">
        <v>72</v>
      </c>
      <c r="D184" s="203" t="s">
        <v>62</v>
      </c>
      <c r="E184" s="165" t="s">
        <v>17</v>
      </c>
      <c r="F184" s="165">
        <v>0</v>
      </c>
      <c r="G184" s="165">
        <v>4</v>
      </c>
      <c r="H184" s="103">
        <v>2.7</v>
      </c>
      <c r="I184" s="166">
        <v>1</v>
      </c>
      <c r="J184" s="165">
        <v>5</v>
      </c>
      <c r="K184" s="177">
        <v>1.8</v>
      </c>
      <c r="L184" s="177">
        <v>3.8</v>
      </c>
      <c r="M184" s="77"/>
      <c r="N184" s="165"/>
    </row>
    <row r="185" spans="1:14" s="178" customFormat="1" ht="15" customHeight="1">
      <c r="A185" s="77">
        <v>179</v>
      </c>
      <c r="B185" s="78" t="s">
        <v>103</v>
      </c>
      <c r="C185" s="165" t="s">
        <v>104</v>
      </c>
      <c r="D185" s="201" t="s">
        <v>95</v>
      </c>
      <c r="E185" s="165" t="s">
        <v>17</v>
      </c>
      <c r="F185" s="100">
        <v>9</v>
      </c>
      <c r="G185" s="100">
        <v>5</v>
      </c>
      <c r="H185" s="177">
        <f>(F185+G185*2)/3</f>
        <v>6.333333333333333</v>
      </c>
      <c r="I185" s="165">
        <v>0</v>
      </c>
      <c r="J185" s="165"/>
      <c r="K185" s="189">
        <f aca="true" t="shared" si="15" ref="K185:K192">SUM(H185+I185)/2</f>
        <v>3.1666666666666665</v>
      </c>
      <c r="L185" s="177"/>
      <c r="M185" s="77"/>
      <c r="N185" s="165"/>
    </row>
    <row r="186" spans="1:14" s="178" customFormat="1" ht="15" customHeight="1">
      <c r="A186" s="77">
        <v>180</v>
      </c>
      <c r="B186" s="88" t="s">
        <v>54</v>
      </c>
      <c r="C186" s="88" t="s">
        <v>55</v>
      </c>
      <c r="D186" s="201" t="s">
        <v>35</v>
      </c>
      <c r="E186" s="165" t="s">
        <v>17</v>
      </c>
      <c r="F186" s="165">
        <v>8</v>
      </c>
      <c r="G186" s="165">
        <v>5</v>
      </c>
      <c r="H186" s="177">
        <v>6</v>
      </c>
      <c r="I186" s="166">
        <v>1</v>
      </c>
      <c r="J186" s="206">
        <v>3</v>
      </c>
      <c r="K186" s="207">
        <f t="shared" si="15"/>
        <v>3.5</v>
      </c>
      <c r="L186" s="177">
        <f>(H186+J186)/2</f>
        <v>4.5</v>
      </c>
      <c r="M186" s="77"/>
      <c r="N186" s="165"/>
    </row>
    <row r="187" spans="1:14" s="178" customFormat="1" ht="15" customHeight="1">
      <c r="A187" s="77">
        <v>181</v>
      </c>
      <c r="B187" s="88" t="s">
        <v>57</v>
      </c>
      <c r="C187" s="88" t="s">
        <v>30</v>
      </c>
      <c r="D187" s="201" t="s">
        <v>35</v>
      </c>
      <c r="E187" s="165" t="s">
        <v>17</v>
      </c>
      <c r="F187" s="165">
        <v>7</v>
      </c>
      <c r="G187" s="165">
        <v>6</v>
      </c>
      <c r="H187" s="103">
        <v>6.3</v>
      </c>
      <c r="I187" s="166">
        <v>2</v>
      </c>
      <c r="J187" s="206">
        <v>3</v>
      </c>
      <c r="K187" s="207">
        <f t="shared" si="15"/>
        <v>4.15</v>
      </c>
      <c r="L187" s="177">
        <f>(H187+J187)/2</f>
        <v>4.65</v>
      </c>
      <c r="M187" s="77"/>
      <c r="N187" s="165"/>
    </row>
    <row r="188" spans="1:14" s="178" customFormat="1" ht="15" customHeight="1">
      <c r="A188" s="77">
        <v>182</v>
      </c>
      <c r="B188" s="88" t="s">
        <v>38</v>
      </c>
      <c r="C188" s="88" t="s">
        <v>59</v>
      </c>
      <c r="D188" s="201" t="s">
        <v>35</v>
      </c>
      <c r="E188" s="165" t="s">
        <v>17</v>
      </c>
      <c r="F188" s="166">
        <v>5</v>
      </c>
      <c r="G188" s="197">
        <v>5</v>
      </c>
      <c r="H188" s="103">
        <v>5</v>
      </c>
      <c r="I188" s="166">
        <v>1</v>
      </c>
      <c r="J188" s="206">
        <v>3</v>
      </c>
      <c r="K188" s="207">
        <f t="shared" si="15"/>
        <v>3</v>
      </c>
      <c r="L188" s="177">
        <f>(H188+J188)/2</f>
        <v>4</v>
      </c>
      <c r="M188" s="77"/>
      <c r="N188" s="165"/>
    </row>
    <row r="189" spans="1:14" s="178" customFormat="1" ht="15" customHeight="1">
      <c r="A189" s="77">
        <v>183</v>
      </c>
      <c r="B189" s="78" t="s">
        <v>93</v>
      </c>
      <c r="C189" s="165" t="s">
        <v>59</v>
      </c>
      <c r="D189" s="176" t="s">
        <v>82</v>
      </c>
      <c r="E189" s="165" t="s">
        <v>17</v>
      </c>
      <c r="F189" s="165">
        <v>7</v>
      </c>
      <c r="G189" s="165">
        <v>0</v>
      </c>
      <c r="H189" s="103">
        <v>2.3</v>
      </c>
      <c r="I189" s="166">
        <v>4</v>
      </c>
      <c r="J189" s="197">
        <v>5</v>
      </c>
      <c r="K189" s="208">
        <f t="shared" si="15"/>
        <v>3.15</v>
      </c>
      <c r="L189" s="177">
        <f>(H189+J189)/2</f>
        <v>3.65</v>
      </c>
      <c r="M189" s="77"/>
      <c r="N189" s="165"/>
    </row>
    <row r="190" spans="1:14" s="178" customFormat="1" ht="15" customHeight="1">
      <c r="A190" s="77">
        <v>184</v>
      </c>
      <c r="B190" s="78" t="s">
        <v>105</v>
      </c>
      <c r="C190" s="165" t="s">
        <v>106</v>
      </c>
      <c r="D190" s="201" t="s">
        <v>95</v>
      </c>
      <c r="E190" s="165" t="s">
        <v>17</v>
      </c>
      <c r="F190" s="100">
        <v>7</v>
      </c>
      <c r="G190" s="100">
        <v>6</v>
      </c>
      <c r="H190" s="177">
        <f>(F190+G190*2)/3</f>
        <v>6.333333333333333</v>
      </c>
      <c r="I190" s="165">
        <v>2</v>
      </c>
      <c r="J190" s="165"/>
      <c r="K190" s="189">
        <f t="shared" si="15"/>
        <v>4.166666666666666</v>
      </c>
      <c r="L190" s="177"/>
      <c r="M190" s="77"/>
      <c r="N190" s="165"/>
    </row>
    <row r="191" spans="1:14" s="178" customFormat="1" ht="16.5">
      <c r="A191" s="77">
        <v>185</v>
      </c>
      <c r="B191" s="78" t="s">
        <v>120</v>
      </c>
      <c r="C191" s="165" t="s">
        <v>121</v>
      </c>
      <c r="D191" s="176" t="s">
        <v>16</v>
      </c>
      <c r="E191" s="100" t="s">
        <v>311</v>
      </c>
      <c r="F191" s="102">
        <v>4</v>
      </c>
      <c r="G191" s="166">
        <v>5</v>
      </c>
      <c r="H191" s="103">
        <f>SUM(F191+G191*2)/3</f>
        <v>4.666666666666667</v>
      </c>
      <c r="I191" s="205">
        <v>4</v>
      </c>
      <c r="J191" s="166">
        <v>5</v>
      </c>
      <c r="K191" s="209">
        <f t="shared" si="15"/>
        <v>4.333333333333334</v>
      </c>
      <c r="L191" s="185">
        <f>SUM(H191+J191)/2</f>
        <v>4.833333333333334</v>
      </c>
      <c r="M191" s="258" t="s">
        <v>426</v>
      </c>
      <c r="N191" s="165"/>
    </row>
    <row r="192" spans="1:14" s="178" customFormat="1" ht="16.5">
      <c r="A192" s="77">
        <v>186</v>
      </c>
      <c r="B192" s="165" t="s">
        <v>222</v>
      </c>
      <c r="C192" s="165" t="s">
        <v>39</v>
      </c>
      <c r="D192" s="176" t="s">
        <v>211</v>
      </c>
      <c r="E192" s="100" t="s">
        <v>311</v>
      </c>
      <c r="F192" s="205">
        <v>0</v>
      </c>
      <c r="G192" s="205">
        <v>4</v>
      </c>
      <c r="H192" s="103">
        <f>SUM(F192+G192*2)/3</f>
        <v>2.6666666666666665</v>
      </c>
      <c r="I192" s="166">
        <v>6</v>
      </c>
      <c r="J192" s="165">
        <v>5</v>
      </c>
      <c r="K192" s="210">
        <f t="shared" si="15"/>
        <v>4.333333333333333</v>
      </c>
      <c r="L192" s="177"/>
      <c r="M192" s="264"/>
      <c r="N192" s="165"/>
    </row>
    <row r="193" spans="1:14" s="178" customFormat="1" ht="16.5">
      <c r="A193" s="77">
        <v>187</v>
      </c>
      <c r="B193" s="78" t="s">
        <v>94</v>
      </c>
      <c r="C193" s="165" t="s">
        <v>41</v>
      </c>
      <c r="D193" s="176" t="s">
        <v>279</v>
      </c>
      <c r="E193" s="100" t="s">
        <v>311</v>
      </c>
      <c r="F193" s="165">
        <v>4</v>
      </c>
      <c r="G193" s="165">
        <v>7</v>
      </c>
      <c r="H193" s="177">
        <v>6</v>
      </c>
      <c r="I193" s="105">
        <v>0</v>
      </c>
      <c r="J193" s="165"/>
      <c r="K193" s="177">
        <v>3</v>
      </c>
      <c r="L193" s="177"/>
      <c r="M193" s="264"/>
      <c r="N193" s="165"/>
    </row>
    <row r="194" spans="1:14" s="178" customFormat="1" ht="16.5">
      <c r="A194" s="77">
        <v>188</v>
      </c>
      <c r="B194" s="165" t="s">
        <v>216</v>
      </c>
      <c r="C194" s="165" t="s">
        <v>256</v>
      </c>
      <c r="D194" s="176" t="s">
        <v>62</v>
      </c>
      <c r="E194" s="100" t="s">
        <v>311</v>
      </c>
      <c r="F194" s="166">
        <v>5</v>
      </c>
      <c r="G194" s="205">
        <v>4</v>
      </c>
      <c r="H194" s="103">
        <f>SUM(F194+G194*2)/3</f>
        <v>4.333333333333333</v>
      </c>
      <c r="I194" s="205">
        <v>3</v>
      </c>
      <c r="J194" s="197">
        <v>5</v>
      </c>
      <c r="K194" s="210">
        <f>SUM(H194+I194)/2</f>
        <v>3.6666666666666665</v>
      </c>
      <c r="L194" s="177">
        <v>4.7</v>
      </c>
      <c r="M194" s="264"/>
      <c r="N194" s="165"/>
    </row>
    <row r="195" spans="1:14" s="178" customFormat="1" ht="16.5">
      <c r="A195" s="77">
        <v>189</v>
      </c>
      <c r="B195" s="78" t="s">
        <v>102</v>
      </c>
      <c r="C195" s="165" t="s">
        <v>47</v>
      </c>
      <c r="D195" s="176" t="s">
        <v>279</v>
      </c>
      <c r="E195" s="100" t="s">
        <v>311</v>
      </c>
      <c r="F195" s="165">
        <v>6</v>
      </c>
      <c r="G195" s="165">
        <v>3</v>
      </c>
      <c r="H195" s="177">
        <v>4</v>
      </c>
      <c r="I195" s="105">
        <v>4</v>
      </c>
      <c r="J195" s="165">
        <v>4</v>
      </c>
      <c r="K195" s="177">
        <v>4</v>
      </c>
      <c r="L195" s="177">
        <v>4</v>
      </c>
      <c r="M195" s="264"/>
      <c r="N195" s="165"/>
    </row>
    <row r="196" spans="1:14" s="178" customFormat="1" ht="16.5">
      <c r="A196" s="77">
        <v>190</v>
      </c>
      <c r="B196" s="165" t="s">
        <v>177</v>
      </c>
      <c r="C196" s="165" t="s">
        <v>163</v>
      </c>
      <c r="D196" s="176" t="s">
        <v>62</v>
      </c>
      <c r="E196" s="100" t="s">
        <v>311</v>
      </c>
      <c r="F196" s="205">
        <v>0</v>
      </c>
      <c r="G196" s="205">
        <v>4</v>
      </c>
      <c r="H196" s="103">
        <f>SUM(F196+G196*2)/3</f>
        <v>2.6666666666666665</v>
      </c>
      <c r="I196" s="166">
        <v>5</v>
      </c>
      <c r="J196" s="197">
        <v>5</v>
      </c>
      <c r="K196" s="209">
        <f>SUM(H196+I196)/2</f>
        <v>3.833333333333333</v>
      </c>
      <c r="L196" s="177">
        <v>3.8</v>
      </c>
      <c r="M196" s="264"/>
      <c r="N196" s="165"/>
    </row>
    <row r="197" spans="1:14" s="178" customFormat="1" ht="16.5">
      <c r="A197" s="77">
        <v>191</v>
      </c>
      <c r="B197" s="211" t="s">
        <v>188</v>
      </c>
      <c r="C197" s="211" t="s">
        <v>73</v>
      </c>
      <c r="D197" s="176" t="s">
        <v>35</v>
      </c>
      <c r="E197" s="100" t="s">
        <v>311</v>
      </c>
      <c r="F197" s="102">
        <v>8</v>
      </c>
      <c r="G197" s="205">
        <v>4</v>
      </c>
      <c r="H197" s="103">
        <f>SUM(F197+G197*2)/3</f>
        <v>5.333333333333333</v>
      </c>
      <c r="I197" s="205">
        <v>4</v>
      </c>
      <c r="J197" s="166">
        <v>4</v>
      </c>
      <c r="K197" s="210">
        <f>SUM(H197+I197)/2</f>
        <v>4.666666666666666</v>
      </c>
      <c r="L197" s="189">
        <f>SUM(H197+J197)/2</f>
        <v>4.666666666666666</v>
      </c>
      <c r="M197" s="264"/>
      <c r="N197" s="165"/>
    </row>
    <row r="198" spans="1:14" s="178" customFormat="1" ht="16.5">
      <c r="A198" s="77">
        <v>192</v>
      </c>
      <c r="B198" s="78" t="s">
        <v>165</v>
      </c>
      <c r="C198" s="165" t="s">
        <v>308</v>
      </c>
      <c r="D198" s="176" t="s">
        <v>279</v>
      </c>
      <c r="E198" s="100" t="s">
        <v>311</v>
      </c>
      <c r="F198" s="165">
        <v>6</v>
      </c>
      <c r="G198" s="165">
        <v>0</v>
      </c>
      <c r="H198" s="177">
        <v>2</v>
      </c>
      <c r="I198" s="105">
        <v>0</v>
      </c>
      <c r="J198" s="165">
        <v>7</v>
      </c>
      <c r="K198" s="177">
        <v>1</v>
      </c>
      <c r="L198" s="177">
        <v>4.5</v>
      </c>
      <c r="M198" s="264"/>
      <c r="N198" s="165"/>
    </row>
    <row r="199" spans="1:14" s="178" customFormat="1" ht="16.5">
      <c r="A199" s="77">
        <v>193</v>
      </c>
      <c r="B199" s="78" t="s">
        <v>143</v>
      </c>
      <c r="C199" s="165" t="s">
        <v>144</v>
      </c>
      <c r="D199" s="176" t="s">
        <v>16</v>
      </c>
      <c r="E199" s="100" t="s">
        <v>311</v>
      </c>
      <c r="F199" s="166">
        <v>3</v>
      </c>
      <c r="G199" s="166">
        <v>5</v>
      </c>
      <c r="H199" s="103">
        <f>SUM(F199+G199*2)/3</f>
        <v>4.333333333333333</v>
      </c>
      <c r="I199" s="205">
        <v>2</v>
      </c>
      <c r="J199" s="166">
        <v>4</v>
      </c>
      <c r="K199" s="209">
        <f>SUM(H199+I199)/2</f>
        <v>3.1666666666666665</v>
      </c>
      <c r="L199" s="185">
        <f>SUM(H199+J199)/2</f>
        <v>4.166666666666666</v>
      </c>
      <c r="M199" s="264"/>
      <c r="N199" s="165"/>
    </row>
    <row r="200" spans="1:19" s="163" customFormat="1" ht="16.5">
      <c r="A200" s="77">
        <v>194</v>
      </c>
      <c r="B200" s="78" t="s">
        <v>370</v>
      </c>
      <c r="C200" s="77" t="s">
        <v>147</v>
      </c>
      <c r="D200" s="77" t="s">
        <v>292</v>
      </c>
      <c r="E200" s="77" t="s">
        <v>382</v>
      </c>
      <c r="F200" s="166"/>
      <c r="G200" s="100"/>
      <c r="H200" s="97"/>
      <c r="I200" s="98"/>
      <c r="J200" s="97">
        <v>4</v>
      </c>
      <c r="K200" s="83"/>
      <c r="L200" s="84"/>
      <c r="M200" s="268" t="s">
        <v>415</v>
      </c>
      <c r="N200" s="77"/>
      <c r="O200" s="162"/>
      <c r="P200" s="162"/>
      <c r="Q200" s="162"/>
      <c r="R200" s="162"/>
      <c r="S200" s="162"/>
    </row>
    <row r="201" spans="1:19" s="163" customFormat="1" ht="16.5">
      <c r="A201" s="77">
        <v>195</v>
      </c>
      <c r="B201" s="78" t="s">
        <v>358</v>
      </c>
      <c r="C201" s="77" t="s">
        <v>299</v>
      </c>
      <c r="D201" s="77" t="s">
        <v>292</v>
      </c>
      <c r="E201" s="77" t="s">
        <v>382</v>
      </c>
      <c r="F201" s="166"/>
      <c r="G201" s="100"/>
      <c r="H201" s="97"/>
      <c r="I201" s="98"/>
      <c r="J201" s="97">
        <v>4</v>
      </c>
      <c r="K201" s="83"/>
      <c r="L201" s="84"/>
      <c r="M201" s="269"/>
      <c r="N201" s="77"/>
      <c r="O201" s="162"/>
      <c r="P201" s="162"/>
      <c r="Q201" s="162"/>
      <c r="R201" s="162"/>
      <c r="S201" s="162"/>
    </row>
    <row r="202" spans="1:19" s="163" customFormat="1" ht="16.5">
      <c r="A202" s="77">
        <v>196</v>
      </c>
      <c r="B202" s="78" t="s">
        <v>381</v>
      </c>
      <c r="C202" s="77" t="s">
        <v>302</v>
      </c>
      <c r="D202" s="77" t="s">
        <v>292</v>
      </c>
      <c r="E202" s="77" t="s">
        <v>382</v>
      </c>
      <c r="F202" s="166"/>
      <c r="G202" s="100"/>
      <c r="H202" s="97"/>
      <c r="I202" s="98"/>
      <c r="J202" s="97">
        <v>4</v>
      </c>
      <c r="K202" s="83"/>
      <c r="L202" s="84"/>
      <c r="M202" s="269"/>
      <c r="N202" s="77"/>
      <c r="O202" s="162"/>
      <c r="P202" s="162"/>
      <c r="Q202" s="162"/>
      <c r="R202" s="162"/>
      <c r="S202" s="162"/>
    </row>
    <row r="203" spans="1:19" s="163" customFormat="1" ht="16.5">
      <c r="A203" s="77">
        <v>197</v>
      </c>
      <c r="B203" s="80" t="s">
        <v>362</v>
      </c>
      <c r="C203" s="77" t="s">
        <v>305</v>
      </c>
      <c r="D203" s="77" t="s">
        <v>292</v>
      </c>
      <c r="E203" s="77" t="s">
        <v>382</v>
      </c>
      <c r="F203" s="166"/>
      <c r="G203" s="100"/>
      <c r="H203" s="97"/>
      <c r="I203" s="98"/>
      <c r="J203" s="195">
        <v>4</v>
      </c>
      <c r="K203" s="83"/>
      <c r="L203" s="84"/>
      <c r="M203" s="270"/>
      <c r="N203" s="77"/>
      <c r="O203" s="162"/>
      <c r="P203" s="162"/>
      <c r="Q203" s="162"/>
      <c r="R203" s="162"/>
      <c r="S203" s="162"/>
    </row>
    <row r="204" spans="1:19" s="163" customFormat="1" ht="16.5" customHeight="1">
      <c r="A204" s="77">
        <v>198</v>
      </c>
      <c r="B204" s="78" t="s">
        <v>370</v>
      </c>
      <c r="C204" s="77" t="s">
        <v>147</v>
      </c>
      <c r="D204" s="77" t="s">
        <v>292</v>
      </c>
      <c r="E204" s="77" t="s">
        <v>380</v>
      </c>
      <c r="F204" s="166"/>
      <c r="G204" s="100"/>
      <c r="H204" s="97"/>
      <c r="I204" s="98"/>
      <c r="J204" s="212">
        <v>4</v>
      </c>
      <c r="K204" s="83"/>
      <c r="L204" s="84"/>
      <c r="M204" s="248" t="s">
        <v>427</v>
      </c>
      <c r="N204" s="77"/>
      <c r="O204" s="162"/>
      <c r="P204" s="162"/>
      <c r="Q204" s="162"/>
      <c r="R204" s="162"/>
      <c r="S204" s="162"/>
    </row>
    <row r="205" spans="1:19" s="163" customFormat="1" ht="16.5">
      <c r="A205" s="77">
        <v>199</v>
      </c>
      <c r="B205" s="78" t="s">
        <v>377</v>
      </c>
      <c r="C205" s="77" t="s">
        <v>88</v>
      </c>
      <c r="D205" s="77" t="s">
        <v>292</v>
      </c>
      <c r="E205" s="77" t="s">
        <v>380</v>
      </c>
      <c r="F205" s="166"/>
      <c r="G205" s="100"/>
      <c r="H205" s="97"/>
      <c r="I205" s="98"/>
      <c r="J205" s="212">
        <v>4</v>
      </c>
      <c r="K205" s="83"/>
      <c r="L205" s="84"/>
      <c r="M205" s="271"/>
      <c r="N205" s="77"/>
      <c r="O205" s="162"/>
      <c r="P205" s="162"/>
      <c r="Q205" s="162"/>
      <c r="R205" s="162"/>
      <c r="S205" s="162"/>
    </row>
    <row r="206" spans="1:19" s="163" customFormat="1" ht="16.5">
      <c r="A206" s="77">
        <v>200</v>
      </c>
      <c r="B206" s="78" t="s">
        <v>378</v>
      </c>
      <c r="C206" s="77" t="s">
        <v>140</v>
      </c>
      <c r="D206" s="77" t="s">
        <v>292</v>
      </c>
      <c r="E206" s="77" t="s">
        <v>380</v>
      </c>
      <c r="F206" s="166"/>
      <c r="G206" s="79"/>
      <c r="H206" s="97"/>
      <c r="I206" s="80"/>
      <c r="J206" s="212">
        <v>4</v>
      </c>
      <c r="K206" s="83"/>
      <c r="L206" s="84"/>
      <c r="M206" s="271"/>
      <c r="N206" s="77"/>
      <c r="O206" s="162"/>
      <c r="P206" s="162"/>
      <c r="Q206" s="162"/>
      <c r="R206" s="162"/>
      <c r="S206" s="162"/>
    </row>
    <row r="207" spans="1:19" s="163" customFormat="1" ht="16.5">
      <c r="A207" s="77">
        <v>201</v>
      </c>
      <c r="B207" s="78" t="s">
        <v>389</v>
      </c>
      <c r="C207" s="77" t="s">
        <v>385</v>
      </c>
      <c r="D207" s="77" t="s">
        <v>292</v>
      </c>
      <c r="E207" s="77" t="s">
        <v>380</v>
      </c>
      <c r="F207" s="166"/>
      <c r="G207" s="100"/>
      <c r="H207" s="97"/>
      <c r="I207" s="98"/>
      <c r="J207" s="212">
        <v>4</v>
      </c>
      <c r="K207" s="83"/>
      <c r="L207" s="84"/>
      <c r="M207" s="271"/>
      <c r="N207" s="77"/>
      <c r="O207" s="162"/>
      <c r="P207" s="162"/>
      <c r="Q207" s="162"/>
      <c r="R207" s="162"/>
      <c r="S207" s="162"/>
    </row>
    <row r="208" spans="1:19" s="163" customFormat="1" ht="16.5">
      <c r="A208" s="77">
        <v>202</v>
      </c>
      <c r="B208" s="78" t="s">
        <v>354</v>
      </c>
      <c r="C208" s="77" t="s">
        <v>204</v>
      </c>
      <c r="D208" s="77" t="s">
        <v>292</v>
      </c>
      <c r="E208" s="77" t="s">
        <v>380</v>
      </c>
      <c r="F208" s="166"/>
      <c r="G208" s="100"/>
      <c r="H208" s="97"/>
      <c r="I208" s="98"/>
      <c r="J208" s="212">
        <v>4</v>
      </c>
      <c r="K208" s="83"/>
      <c r="L208" s="84"/>
      <c r="M208" s="271"/>
      <c r="N208" s="77"/>
      <c r="O208" s="162"/>
      <c r="P208" s="162"/>
      <c r="Q208" s="162"/>
      <c r="R208" s="162"/>
      <c r="S208" s="162"/>
    </row>
    <row r="209" spans="1:19" s="163" customFormat="1" ht="16.5">
      <c r="A209" s="77">
        <v>203</v>
      </c>
      <c r="B209" s="78" t="s">
        <v>372</v>
      </c>
      <c r="C209" s="77" t="s">
        <v>116</v>
      </c>
      <c r="D209" s="77" t="s">
        <v>292</v>
      </c>
      <c r="E209" s="77" t="s">
        <v>380</v>
      </c>
      <c r="F209" s="166"/>
      <c r="G209" s="100"/>
      <c r="H209" s="97"/>
      <c r="I209" s="98"/>
      <c r="J209" s="212">
        <v>4</v>
      </c>
      <c r="K209" s="83"/>
      <c r="L209" s="84"/>
      <c r="M209" s="271"/>
      <c r="N209" s="77"/>
      <c r="O209" s="162"/>
      <c r="P209" s="162"/>
      <c r="Q209" s="162"/>
      <c r="R209" s="162"/>
      <c r="S209" s="162"/>
    </row>
    <row r="210" spans="1:19" s="163" customFormat="1" ht="16.5">
      <c r="A210" s="77">
        <v>204</v>
      </c>
      <c r="B210" s="80" t="s">
        <v>362</v>
      </c>
      <c r="C210" s="77" t="s">
        <v>305</v>
      </c>
      <c r="D210" s="77" t="s">
        <v>292</v>
      </c>
      <c r="E210" s="77" t="s">
        <v>380</v>
      </c>
      <c r="F210" s="166"/>
      <c r="G210" s="100"/>
      <c r="H210" s="97"/>
      <c r="I210" s="98"/>
      <c r="J210" s="213">
        <v>4</v>
      </c>
      <c r="K210" s="83"/>
      <c r="L210" s="84"/>
      <c r="M210" s="271"/>
      <c r="N210" s="77"/>
      <c r="O210" s="162"/>
      <c r="P210" s="162"/>
      <c r="Q210" s="162"/>
      <c r="R210" s="162"/>
      <c r="S210" s="162"/>
    </row>
    <row r="211" spans="1:19" s="163" customFormat="1" ht="16.5">
      <c r="A211" s="77">
        <v>205</v>
      </c>
      <c r="B211" s="78" t="s">
        <v>379</v>
      </c>
      <c r="C211" s="77" t="s">
        <v>172</v>
      </c>
      <c r="D211" s="77" t="s">
        <v>292</v>
      </c>
      <c r="E211" s="77" t="s">
        <v>380</v>
      </c>
      <c r="F211" s="166"/>
      <c r="G211" s="100"/>
      <c r="H211" s="97"/>
      <c r="I211" s="98"/>
      <c r="J211" s="212">
        <v>4</v>
      </c>
      <c r="K211" s="83"/>
      <c r="L211" s="84"/>
      <c r="M211" s="271"/>
      <c r="N211" s="77"/>
      <c r="O211" s="162"/>
      <c r="P211" s="162"/>
      <c r="Q211" s="162"/>
      <c r="R211" s="162"/>
      <c r="S211" s="162"/>
    </row>
    <row r="212" spans="1:14" s="178" customFormat="1" ht="16.5">
      <c r="A212" s="77">
        <v>206</v>
      </c>
      <c r="B212" s="78" t="s">
        <v>96</v>
      </c>
      <c r="C212" s="165" t="s">
        <v>97</v>
      </c>
      <c r="D212" s="176" t="s">
        <v>279</v>
      </c>
      <c r="E212" s="100" t="s">
        <v>307</v>
      </c>
      <c r="F212" s="166">
        <v>8</v>
      </c>
      <c r="G212" s="166">
        <v>9</v>
      </c>
      <c r="H212" s="214">
        <f>(F212+G212*2)/3</f>
        <v>8.666666666666666</v>
      </c>
      <c r="I212" s="166">
        <v>1</v>
      </c>
      <c r="J212" s="197"/>
      <c r="K212" s="185">
        <f>(H212+I212)/2</f>
        <v>4.833333333333333</v>
      </c>
      <c r="L212" s="177"/>
      <c r="M212" s="271"/>
      <c r="N212" s="165"/>
    </row>
    <row r="213" spans="1:14" s="178" customFormat="1" ht="16.5">
      <c r="A213" s="77">
        <v>207</v>
      </c>
      <c r="B213" s="78" t="s">
        <v>165</v>
      </c>
      <c r="C213" s="165" t="s">
        <v>308</v>
      </c>
      <c r="D213" s="176" t="s">
        <v>279</v>
      </c>
      <c r="E213" s="100" t="s">
        <v>307</v>
      </c>
      <c r="F213" s="166">
        <v>6</v>
      </c>
      <c r="G213" s="193">
        <v>0</v>
      </c>
      <c r="H213" s="214">
        <f>(F213+G213*2)/3</f>
        <v>2</v>
      </c>
      <c r="I213" s="102" t="s">
        <v>309</v>
      </c>
      <c r="J213" s="197">
        <v>5</v>
      </c>
      <c r="K213" s="185">
        <v>1</v>
      </c>
      <c r="L213" s="185">
        <f>(H213+J213)/2</f>
        <v>3.5</v>
      </c>
      <c r="M213" s="249"/>
      <c r="N213" s="165"/>
    </row>
    <row r="216" ht="18.75">
      <c r="J216" s="66" t="s">
        <v>430</v>
      </c>
    </row>
    <row r="217" ht="18.75">
      <c r="K217" s="69" t="s">
        <v>428</v>
      </c>
    </row>
    <row r="223" ht="18.75">
      <c r="K223" s="215" t="s">
        <v>429</v>
      </c>
    </row>
  </sheetData>
  <mergeCells count="35">
    <mergeCell ref="M191:M199"/>
    <mergeCell ref="A3:N3"/>
    <mergeCell ref="M200:M203"/>
    <mergeCell ref="M204:M213"/>
    <mergeCell ref="M127:M134"/>
    <mergeCell ref="M135:M156"/>
    <mergeCell ref="M56:M68"/>
    <mergeCell ref="M69:M89"/>
    <mergeCell ref="M160:M165"/>
    <mergeCell ref="M121:M126"/>
    <mergeCell ref="M167:M177"/>
    <mergeCell ref="M157:M159"/>
    <mergeCell ref="M103:M104"/>
    <mergeCell ref="M105:M111"/>
    <mergeCell ref="M112:M115"/>
    <mergeCell ref="M116:M120"/>
    <mergeCell ref="M48:M49"/>
    <mergeCell ref="M91:M102"/>
    <mergeCell ref="M18:M27"/>
    <mergeCell ref="M28:M29"/>
    <mergeCell ref="M30:M36"/>
    <mergeCell ref="M37:M47"/>
    <mergeCell ref="M5:M6"/>
    <mergeCell ref="N5:N6"/>
    <mergeCell ref="M9:M13"/>
    <mergeCell ref="M14:M17"/>
    <mergeCell ref="A5:A6"/>
    <mergeCell ref="B5:B6"/>
    <mergeCell ref="C5:C6"/>
    <mergeCell ref="D5:D6"/>
    <mergeCell ref="K5:L5"/>
    <mergeCell ref="E5:E6"/>
    <mergeCell ref="F5:G5"/>
    <mergeCell ref="H5:H6"/>
    <mergeCell ref="I5:J5"/>
  </mergeCells>
  <printOptions/>
  <pageMargins left="0.25" right="0" top="0.25" bottom="0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Nguyễn Hoàng Chính</cp:lastModifiedBy>
  <cp:lastPrinted>2012-07-04T09:10:24Z</cp:lastPrinted>
  <dcterms:created xsi:type="dcterms:W3CDTF">2012-06-30T04:48:42Z</dcterms:created>
  <dcterms:modified xsi:type="dcterms:W3CDTF">2012-07-06T04:41:10Z</dcterms:modified>
  <cp:category/>
  <cp:version/>
  <cp:contentType/>
  <cp:contentStatus/>
</cp:coreProperties>
</file>